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ącznik nr 2.1" sheetId="1" r:id="rId1"/>
  </sheets>
  <definedNames/>
  <calcPr fullCalcOnLoad="1"/>
</workbook>
</file>

<file path=xl/sharedStrings.xml><?xml version="1.0" encoding="utf-8"?>
<sst xmlns="http://schemas.openxmlformats.org/spreadsheetml/2006/main" count="348" uniqueCount="144">
  <si>
    <t>mięsa</t>
  </si>
  <si>
    <t>wędliny</t>
  </si>
  <si>
    <t>inne</t>
  </si>
  <si>
    <t>pieczywo</t>
  </si>
  <si>
    <t>marynaty</t>
  </si>
  <si>
    <t>warzywa, surówki</t>
  </si>
  <si>
    <t>ciasta</t>
  </si>
  <si>
    <t>ciasteczka</t>
  </si>
  <si>
    <t>owoce</t>
  </si>
  <si>
    <t>uwagi</t>
  </si>
  <si>
    <t>L.P.</t>
  </si>
  <si>
    <t>1.</t>
  </si>
  <si>
    <t xml:space="preserve">nazwa trunku </t>
  </si>
  <si>
    <t>ilość porcji</t>
  </si>
  <si>
    <t xml:space="preserve">oferowana ilość </t>
  </si>
  <si>
    <t>wielkość porcji w ml</t>
  </si>
  <si>
    <t>oferowana ilość</t>
  </si>
  <si>
    <t>objętość łączna w l</t>
  </si>
  <si>
    <t>Aperitif powitalny wino musujące wytrawne lub półwytrawne</t>
  </si>
  <si>
    <t xml:space="preserve"> Zupy -  wymagane dwa rodzaje</t>
  </si>
  <si>
    <t>nazwa, skład</t>
  </si>
  <si>
    <t>2.</t>
  </si>
  <si>
    <t>3.</t>
  </si>
  <si>
    <t>Bufet zimny</t>
  </si>
  <si>
    <t>nazwa, rodzaj potrawy, główne składniki</t>
  </si>
  <si>
    <t>4.</t>
  </si>
  <si>
    <t>5.</t>
  </si>
  <si>
    <t>6.</t>
  </si>
  <si>
    <t>7.</t>
  </si>
  <si>
    <t>wielkość porcji w kg</t>
  </si>
  <si>
    <t>Sałaty i sałatki</t>
  </si>
  <si>
    <t>waga łączna w kg</t>
  </si>
  <si>
    <t>Dodatki</t>
  </si>
  <si>
    <t>Rodzaj</t>
  </si>
  <si>
    <t>sosy, musy,  itp.</t>
  </si>
  <si>
    <t>Bufet gorący</t>
  </si>
  <si>
    <t>Rodzaj potrawy</t>
  </si>
  <si>
    <t>danie wegetariańskie</t>
  </si>
  <si>
    <t>Desery</t>
  </si>
  <si>
    <t>Rodzaj deserów</t>
  </si>
  <si>
    <t xml:space="preserve">kremy, musy, galaretki </t>
  </si>
  <si>
    <t>8.</t>
  </si>
  <si>
    <t>9.</t>
  </si>
  <si>
    <t>Alkohole</t>
  </si>
  <si>
    <t>nazwa trunku/gatunek</t>
  </si>
  <si>
    <t>wódka</t>
  </si>
  <si>
    <t>wino białe</t>
  </si>
  <si>
    <t>wino czerwone</t>
  </si>
  <si>
    <t>wytrawne</t>
  </si>
  <si>
    <t>gin</t>
  </si>
  <si>
    <t>campari</t>
  </si>
  <si>
    <t>piwo</t>
  </si>
  <si>
    <t>ilość butelek</t>
  </si>
  <si>
    <t>nazwa napoju</t>
  </si>
  <si>
    <t>10.</t>
  </si>
  <si>
    <t>ilość butelek/kartonów</t>
  </si>
  <si>
    <t>woda mineralna niegazowana</t>
  </si>
  <si>
    <t>woda mineralna gazowana</t>
  </si>
  <si>
    <t>coca-cola</t>
  </si>
  <si>
    <t>tonic</t>
  </si>
  <si>
    <t>serwowana w dzbankach</t>
  </si>
  <si>
    <t>do baru</t>
  </si>
  <si>
    <t>sprite</t>
  </si>
  <si>
    <t>pojemność butelek/kartonów w l</t>
  </si>
  <si>
    <t>serwowane w dzbankach</t>
  </si>
  <si>
    <t>bez ograniczeń</t>
  </si>
  <si>
    <t>zupa</t>
  </si>
  <si>
    <t>danie mięsne</t>
  </si>
  <si>
    <t>dodatki: ziemniaki, kluski, ryż</t>
  </si>
  <si>
    <t>woda niegazowana</t>
  </si>
  <si>
    <t>soki</t>
  </si>
  <si>
    <t xml:space="preserve">oferowana ilość  </t>
  </si>
  <si>
    <t>wielkość porcji w kg / l</t>
  </si>
  <si>
    <t>waga łączna w kg / l</t>
  </si>
  <si>
    <t>ziemniaki, kluski, ryż,  itp.</t>
  </si>
  <si>
    <t xml:space="preserve">dodatki do bufetu gorącego </t>
  </si>
  <si>
    <t>12,5 l</t>
  </si>
  <si>
    <t>Bufet dla obsługi - 50 osób</t>
  </si>
  <si>
    <t xml:space="preserve">I. </t>
  </si>
  <si>
    <t xml:space="preserve">II. </t>
  </si>
  <si>
    <t xml:space="preserve">III. </t>
  </si>
  <si>
    <t xml:space="preserve">danie mięsne </t>
  </si>
  <si>
    <t>sałaty</t>
  </si>
  <si>
    <t>ziemniaki, kluski, ryż</t>
  </si>
  <si>
    <t>dania jarskie, wegetariańskie</t>
  </si>
  <si>
    <t>dodatki do bufetu zimnego</t>
  </si>
  <si>
    <t xml:space="preserve">pieczywo </t>
  </si>
  <si>
    <t>Napoje</t>
  </si>
  <si>
    <t xml:space="preserve">woda mineralna </t>
  </si>
  <si>
    <t xml:space="preserve">sosy, musy, marynaty itp. </t>
  </si>
  <si>
    <t>soki (min 2 rodzaje)</t>
  </si>
  <si>
    <t>kawa, herbata (oraz dodatki: cukier, mleko)</t>
  </si>
  <si>
    <t>kawa herbata (dodatki mleko, cukier)</t>
  </si>
  <si>
    <t>nazwa, główne składniki</t>
  </si>
  <si>
    <t>Napoje i soki</t>
  </si>
  <si>
    <r>
      <t>Tabela nr 6</t>
    </r>
    <r>
      <rPr>
        <sz val="10"/>
        <rFont val="Arial CE"/>
        <family val="0"/>
      </rPr>
      <t>: Wykonawca w kolumnie " rodzaj potrawy" w każdej z pozycji zobowiązany jest podać nazwę oraz główne składniki zaproponowanej potrawy</t>
    </r>
  </si>
  <si>
    <r>
      <t>Tabela 5</t>
    </r>
    <r>
      <rPr>
        <sz val="10"/>
        <rFont val="Arial CE"/>
        <family val="0"/>
      </rPr>
      <t>: wg uznania Wykonawcy.</t>
    </r>
  </si>
  <si>
    <r>
      <t>Tabela nr 3</t>
    </r>
    <r>
      <rPr>
        <sz val="10"/>
        <rFont val="Arial CE"/>
        <family val="0"/>
      </rPr>
      <t>: Wykonawca w kolumnie"rodzaj potrawy", w każdej z pozycji zobowiązany jest podać nazwę oraz główne składniki zaproponowanej potrawy.</t>
    </r>
  </si>
  <si>
    <r>
      <t>Tabela nr 9</t>
    </r>
    <r>
      <rPr>
        <sz val="10"/>
        <rFont val="Arial CE"/>
        <family val="0"/>
      </rPr>
      <t>: należy podać nazwę trunku.</t>
    </r>
  </si>
  <si>
    <t>pojemność butelek w l</t>
  </si>
  <si>
    <t xml:space="preserve">wino musujące wytrawne </t>
  </si>
  <si>
    <t>sernik, szarlotka, itp.</t>
  </si>
  <si>
    <t>dowolna forma wydawania (butelkowane,beczka)</t>
  </si>
  <si>
    <t>coca-cola, sok</t>
  </si>
  <si>
    <t xml:space="preserve">data: </t>
  </si>
  <si>
    <t>pieczęć oraz podpis Wykonawcy</t>
  </si>
  <si>
    <t xml:space="preserve">Załącznik nr 2.1 do formularza do oferty </t>
  </si>
  <si>
    <t xml:space="preserve">*Wykonawca w poz.5 może dodatkowo zaproponować inne rodzaje potraw niż wymienione w poz.1-4. </t>
  </si>
  <si>
    <t>Inne pozycje wg wykonawcy</t>
  </si>
  <si>
    <t>wódka czysta, biała zaw. alkoholu min 40%</t>
  </si>
  <si>
    <t>whisky</t>
  </si>
  <si>
    <t xml:space="preserve">kuchnia staropolska, regionalna  </t>
  </si>
  <si>
    <t xml:space="preserve">Dania gorace - stacje gastronomiczne  </t>
  </si>
  <si>
    <t>pierogi lub naleśniki.</t>
  </si>
  <si>
    <r>
      <t xml:space="preserve">Tabela nr 8 </t>
    </r>
    <r>
      <rPr>
        <sz val="10"/>
        <rFont val="Arial CE"/>
        <family val="0"/>
      </rPr>
      <t xml:space="preserve">: Wykonawca w kolumnie "rodzaj deserów", w każdej z pozycji zobowiązany jest podać nazwe oraz główne składniki zaproponowanej potrawy. </t>
    </r>
  </si>
  <si>
    <t>owoce morza/ryby:                    co najmniej 3 rodzaje do wyboru: pstrąg, łosoś, sandacz, krewetki, kawior, śledź.</t>
  </si>
  <si>
    <t>sery, co najmniej 3 rodzaje:  ementaler, gouda, radamer, rolada ustrzycka, sery dojrzewające, ser kozi.</t>
  </si>
  <si>
    <t xml:space="preserve">jeżeli Wykonawca zaproponuje śledzia to ilość porcji nie może być większa niż 10% oferty. </t>
  </si>
  <si>
    <t>mięsa: 3 rodzaje w równych lub zbliżonych proporcjach do wyboru: wołowina, wieprzowina, polędwica wołowa, pasztety, cielęcina, schab, szynka parmeńska</t>
  </si>
  <si>
    <t>drób:co najmniej 2 rodzaje do wyboru:  kurczak, kaczka, perliczka, indyk.</t>
  </si>
  <si>
    <t xml:space="preserve"> wegetariańskie                </t>
  </si>
  <si>
    <t xml:space="preserve">różne rodzaje: bułeczki, pieczywo ciemne, pieczywo jasne - w równych lub zbliżonych proporcjach. </t>
  </si>
  <si>
    <t>dania mięsne: co najmniej 2 rodzaje do wyboru: wołowina, wieprzowina, cielęcina.</t>
  </si>
  <si>
    <t xml:space="preserve">dania drobiowe: co najmniej 2 rodzaje do wyboru: kaczka, gęś, indyk, kurczak. </t>
  </si>
  <si>
    <t>Jeśli Wykonawca zaproponuje kurczaka to ilość porcji nie może być większa niż 50% oferty</t>
  </si>
  <si>
    <t xml:space="preserve">dania rybne: pstrąg, łosoś, sandacz. </t>
  </si>
  <si>
    <t>Tylko 1 rodzaj dania.</t>
  </si>
  <si>
    <t xml:space="preserve">Tylko 1 rodzaj dania </t>
  </si>
  <si>
    <r>
      <t>Tabela nr 7</t>
    </r>
    <r>
      <rPr>
        <sz val="10"/>
        <rFont val="Arial CE"/>
        <family val="0"/>
      </rPr>
      <t xml:space="preserve">: Wykonawca w kolumnie "rodzaj potrawy", w każdej z pozycji zobowiązany jest podać nazwe oraz główne składniki zaproponowanej potrawy.                 </t>
    </r>
  </si>
  <si>
    <t>owoce morza: krewetki</t>
  </si>
  <si>
    <t>0,5 l</t>
  </si>
  <si>
    <t>0,25 l</t>
  </si>
  <si>
    <t>25 l</t>
  </si>
  <si>
    <r>
      <t>Tabela nr 4</t>
    </r>
    <r>
      <rPr>
        <sz val="10"/>
        <rFont val="Arial CE"/>
        <family val="0"/>
      </rPr>
      <t xml:space="preserve">: ilość sałat, sałatek według uznania Wykonawcy ( nie mniej niż 6 rodzajów z czego 3 z użyciem co najmniej 3 wymienionych składników: sery, szynka, owoce morza, bekon/boczek, drób). </t>
    </r>
  </si>
  <si>
    <t xml:space="preserve">wielkość porcji w kg / l </t>
  </si>
  <si>
    <t>do wyboru: drób, wieprzowina, wołowina - 1 danie</t>
  </si>
  <si>
    <t xml:space="preserve">Forma cateringu dla gości, uczestników balu - przewidywany udział 700 gości, bufet dla  50 osób obsługi i 20 artystów estradowych </t>
  </si>
  <si>
    <t>Catering dla gości - 700 osób</t>
  </si>
  <si>
    <t xml:space="preserve">wymagane  </t>
  </si>
  <si>
    <t xml:space="preserve">wymagane </t>
  </si>
  <si>
    <r>
      <t xml:space="preserve">wędliny: co najmniej 3 rodzaje w równych lub zbliżonych proporcjach do wyboru: polędwica, kabanos, baleron, salami, schab, mortadela luksusowa, </t>
    </r>
    <r>
      <rPr>
        <sz val="10"/>
        <rFont val="Arial CE"/>
        <family val="0"/>
      </rPr>
      <t>szynka</t>
    </r>
    <r>
      <rPr>
        <sz val="10"/>
        <rFont val="Arial CE"/>
        <family val="0"/>
      </rPr>
      <t xml:space="preserve"> </t>
    </r>
  </si>
  <si>
    <t xml:space="preserve">wymagane   łącznie </t>
  </si>
  <si>
    <t xml:space="preserve">Bufet dla artystów  - 20 osób </t>
  </si>
  <si>
    <t>5 l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</si>
</sst>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5">
    <font>
      <sz val="10"/>
      <name val="Arial CE"/>
      <family val="0"/>
    </font>
    <font>
      <b/>
      <sz val="10"/>
      <name val="Arial CE"/>
      <family val="0"/>
    </font>
    <font>
      <sz val="10"/>
      <color indexed="10"/>
      <name val="Arial CE"/>
      <family val="0"/>
    </font>
    <font>
      <sz val="10"/>
      <color indexed="12"/>
      <name val="Arial CE"/>
      <family val="0"/>
    </font>
    <font>
      <b/>
      <sz val="9"/>
      <name val="Arial CE"/>
      <family val="0"/>
    </font>
    <font>
      <b/>
      <sz val="10"/>
      <color indexed="12"/>
      <name val="Arial CE"/>
      <family val="0"/>
    </font>
    <font>
      <sz val="10"/>
      <color indexed="48"/>
      <name val="Arial CE"/>
      <family val="0"/>
    </font>
    <font>
      <b/>
      <sz val="10"/>
      <color indexed="48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1" fillId="33" borderId="13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34" borderId="10" xfId="0" applyFill="1" applyBorder="1" applyAlignment="1">
      <alignment wrapText="1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0" fillId="35" borderId="0" xfId="0" applyFill="1" applyBorder="1" applyAlignment="1">
      <alignment horizontal="center" wrapText="1"/>
    </xf>
    <xf numFmtId="0" fontId="0" fillId="35" borderId="0" xfId="0" applyFill="1" applyBorder="1" applyAlignment="1">
      <alignment wrapText="1"/>
    </xf>
    <xf numFmtId="0" fontId="3" fillId="35" borderId="0" xfId="0" applyFont="1" applyFill="1" applyBorder="1" applyAlignment="1">
      <alignment wrapText="1"/>
    </xf>
    <xf numFmtId="0" fontId="3" fillId="35" borderId="16" xfId="0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 wrapText="1"/>
    </xf>
    <xf numFmtId="0" fontId="3" fillId="35" borderId="17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0" fillId="35" borderId="14" xfId="0" applyFill="1" applyBorder="1" applyAlignment="1">
      <alignment wrapText="1"/>
    </xf>
    <xf numFmtId="0" fontId="0" fillId="0" borderId="10" xfId="0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7" xfId="0" applyFill="1" applyBorder="1" applyAlignment="1">
      <alignment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35" borderId="14" xfId="0" applyFill="1" applyBorder="1" applyAlignment="1">
      <alignment horizontal="left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4" xfId="0" applyFill="1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35" borderId="14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36" borderId="0" xfId="0" applyFont="1" applyFill="1" applyAlignment="1">
      <alignment horizontal="center" vertical="center"/>
    </xf>
    <xf numFmtId="0" fontId="0" fillId="36" borderId="0" xfId="0" applyFill="1" applyAlignment="1">
      <alignment wrapText="1"/>
    </xf>
    <xf numFmtId="0" fontId="0" fillId="35" borderId="16" xfId="0" applyFill="1" applyBorder="1" applyAlignment="1">
      <alignment horizontal="center" wrapText="1"/>
    </xf>
    <xf numFmtId="0" fontId="0" fillId="35" borderId="17" xfId="0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35" borderId="0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1" fillId="33" borderId="1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34" borderId="18" xfId="0" applyFont="1" applyFill="1" applyBorder="1" applyAlignment="1">
      <alignment wrapText="1"/>
    </xf>
    <xf numFmtId="0" fontId="5" fillId="0" borderId="18" xfId="0" applyFont="1" applyBorder="1" applyAlignment="1">
      <alignment horizontal="center" wrapText="1"/>
    </xf>
    <xf numFmtId="3" fontId="5" fillId="0" borderId="18" xfId="0" applyNumberFormat="1" applyFont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0" fillId="34" borderId="18" xfId="0" applyFill="1" applyBorder="1" applyAlignment="1">
      <alignment wrapText="1"/>
    </xf>
    <xf numFmtId="0" fontId="5" fillId="35" borderId="18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 wrapText="1"/>
    </xf>
    <xf numFmtId="0" fontId="0" fillId="0" borderId="18" xfId="0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5" fillId="35" borderId="1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6" fillId="35" borderId="16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5" borderId="16" xfId="0" applyFont="1" applyFill="1" applyBorder="1" applyAlignment="1">
      <alignment horizontal="center" wrapText="1"/>
    </xf>
    <xf numFmtId="0" fontId="7" fillId="35" borderId="17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35" borderId="0" xfId="0" applyFont="1" applyFill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3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33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06">
      <selection activeCell="I111" sqref="I111"/>
    </sheetView>
  </sheetViews>
  <sheetFormatPr defaultColWidth="9.00390625" defaultRowHeight="12.75"/>
  <cols>
    <col min="1" max="1" width="3.875" style="46" customWidth="1"/>
    <col min="2" max="2" width="28.00390625" style="1" customWidth="1"/>
    <col min="3" max="6" width="10.75390625" style="1" customWidth="1"/>
    <col min="7" max="7" width="11.375" style="1" customWidth="1"/>
    <col min="8" max="8" width="10.75390625" style="1" customWidth="1"/>
    <col min="9" max="9" width="42.125" style="1" customWidth="1"/>
    <col min="10" max="10" width="15.25390625" style="0" customWidth="1"/>
  </cols>
  <sheetData>
    <row r="1" spans="2:4" ht="12.75">
      <c r="B1" s="113" t="s">
        <v>106</v>
      </c>
      <c r="C1" s="114"/>
      <c r="D1" s="114"/>
    </row>
    <row r="2" ht="6" customHeight="1">
      <c r="B2" s="7"/>
    </row>
    <row r="3" spans="2:9" ht="12.75">
      <c r="B3" s="114" t="s">
        <v>136</v>
      </c>
      <c r="C3" s="114"/>
      <c r="D3" s="114"/>
      <c r="E3" s="114"/>
      <c r="F3" s="114"/>
      <c r="G3" s="114"/>
      <c r="H3" s="114"/>
      <c r="I3" s="114"/>
    </row>
    <row r="4" ht="6" customHeight="1">
      <c r="B4" s="7"/>
    </row>
    <row r="5" spans="1:9" ht="12.75">
      <c r="A5" s="62" t="s">
        <v>78</v>
      </c>
      <c r="B5" s="112" t="s">
        <v>137</v>
      </c>
      <c r="C5" s="112"/>
      <c r="D5" s="112"/>
      <c r="E5" s="112"/>
      <c r="F5" s="112"/>
      <c r="G5" s="112"/>
      <c r="H5" s="112"/>
      <c r="I5" s="63"/>
    </row>
    <row r="6" ht="6" customHeight="1"/>
    <row r="7" spans="1:9" ht="12.75">
      <c r="A7" s="71" t="s">
        <v>11</v>
      </c>
      <c r="B7" s="124" t="s">
        <v>18</v>
      </c>
      <c r="C7" s="125"/>
      <c r="D7" s="125"/>
      <c r="E7" s="125"/>
      <c r="F7" s="125"/>
      <c r="G7" s="125"/>
      <c r="H7" s="125"/>
      <c r="I7" s="126"/>
    </row>
    <row r="8" spans="1:9" ht="12.75">
      <c r="A8" s="132" t="s">
        <v>10</v>
      </c>
      <c r="B8" s="117" t="s">
        <v>12</v>
      </c>
      <c r="C8" s="115" t="s">
        <v>13</v>
      </c>
      <c r="D8" s="116"/>
      <c r="E8" s="115" t="s">
        <v>15</v>
      </c>
      <c r="F8" s="116"/>
      <c r="G8" s="115" t="s">
        <v>17</v>
      </c>
      <c r="H8" s="116"/>
      <c r="I8" s="14" t="s">
        <v>9</v>
      </c>
    </row>
    <row r="9" spans="1:13" ht="24" customHeight="1">
      <c r="A9" s="133"/>
      <c r="B9" s="118"/>
      <c r="C9" s="35" t="s">
        <v>138</v>
      </c>
      <c r="D9" s="37" t="s">
        <v>71</v>
      </c>
      <c r="E9" s="35" t="s">
        <v>138</v>
      </c>
      <c r="F9" s="37" t="s">
        <v>16</v>
      </c>
      <c r="G9" s="35" t="s">
        <v>138</v>
      </c>
      <c r="H9" s="37" t="s">
        <v>16</v>
      </c>
      <c r="I9" s="35" t="s">
        <v>100</v>
      </c>
      <c r="K9" s="9"/>
      <c r="L9" s="9"/>
      <c r="M9" s="9"/>
    </row>
    <row r="10" spans="1:17" ht="12.75">
      <c r="A10" s="38" t="s">
        <v>11</v>
      </c>
      <c r="B10" s="2"/>
      <c r="C10" s="15">
        <v>700</v>
      </c>
      <c r="D10" s="16"/>
      <c r="E10" s="15">
        <v>100</v>
      </c>
      <c r="F10" s="16"/>
      <c r="G10" s="15">
        <v>70</v>
      </c>
      <c r="H10" s="17"/>
      <c r="I10" s="2"/>
      <c r="K10" s="9"/>
      <c r="L10" s="9"/>
      <c r="M10" s="9"/>
      <c r="N10" s="9"/>
      <c r="O10" s="9"/>
      <c r="P10" s="9"/>
      <c r="Q10" s="9"/>
    </row>
    <row r="11" spans="1:17" ht="9.75" customHeight="1">
      <c r="A11" s="47"/>
      <c r="B11" s="13"/>
      <c r="C11" s="18"/>
      <c r="D11" s="19"/>
      <c r="E11" s="19"/>
      <c r="F11" s="19"/>
      <c r="G11" s="19"/>
      <c r="H11" s="20"/>
      <c r="I11" s="13"/>
      <c r="K11" s="9"/>
      <c r="L11" s="9"/>
      <c r="M11" s="9"/>
      <c r="N11" s="9"/>
      <c r="O11" s="9"/>
      <c r="P11" s="9"/>
      <c r="Q11" s="9"/>
    </row>
    <row r="12" spans="1:9" ht="12.75">
      <c r="A12" s="71">
        <v>2</v>
      </c>
      <c r="B12" s="107" t="s">
        <v>19</v>
      </c>
      <c r="C12" s="125"/>
      <c r="D12" s="125"/>
      <c r="E12" s="125"/>
      <c r="F12" s="125"/>
      <c r="G12" s="125"/>
      <c r="H12" s="125"/>
      <c r="I12" s="126"/>
    </row>
    <row r="13" spans="1:9" ht="12.75">
      <c r="A13" s="132" t="s">
        <v>10</v>
      </c>
      <c r="B13" s="117" t="s">
        <v>20</v>
      </c>
      <c r="C13" s="115" t="s">
        <v>13</v>
      </c>
      <c r="D13" s="116"/>
      <c r="E13" s="115" t="s">
        <v>15</v>
      </c>
      <c r="F13" s="116"/>
      <c r="G13" s="115" t="s">
        <v>17</v>
      </c>
      <c r="H13" s="116"/>
      <c r="I13" s="14" t="s">
        <v>9</v>
      </c>
    </row>
    <row r="14" spans="1:9" ht="24" customHeight="1">
      <c r="A14" s="133"/>
      <c r="B14" s="118"/>
      <c r="C14" s="35" t="s">
        <v>138</v>
      </c>
      <c r="D14" s="36" t="s">
        <v>14</v>
      </c>
      <c r="E14" s="35" t="s">
        <v>138</v>
      </c>
      <c r="F14" s="36" t="s">
        <v>16</v>
      </c>
      <c r="G14" s="35" t="s">
        <v>138</v>
      </c>
      <c r="H14" s="36" t="s">
        <v>16</v>
      </c>
      <c r="I14" s="35"/>
    </row>
    <row r="15" spans="1:9" ht="12.75">
      <c r="A15" s="38" t="s">
        <v>11</v>
      </c>
      <c r="B15" s="2"/>
      <c r="C15" s="15">
        <v>350</v>
      </c>
      <c r="D15" s="16"/>
      <c r="E15" s="15">
        <v>250</v>
      </c>
      <c r="F15" s="16"/>
      <c r="G15" s="15">
        <v>87.5</v>
      </c>
      <c r="H15" s="8"/>
      <c r="I15" s="2"/>
    </row>
    <row r="16" spans="1:9" ht="12.75">
      <c r="A16" s="38" t="s">
        <v>21</v>
      </c>
      <c r="B16" s="2"/>
      <c r="C16" s="15">
        <v>350</v>
      </c>
      <c r="D16" s="16"/>
      <c r="E16" s="15">
        <v>250</v>
      </c>
      <c r="F16" s="16"/>
      <c r="G16" s="15">
        <v>87.5</v>
      </c>
      <c r="H16" s="8"/>
      <c r="I16" s="2"/>
    </row>
    <row r="17" spans="1:9" ht="13.5" thickBot="1">
      <c r="A17" s="47"/>
      <c r="B17" s="13"/>
      <c r="C17" s="73">
        <f>SUM(C15:C16)</f>
        <v>700</v>
      </c>
      <c r="D17" s="74"/>
      <c r="E17" s="24"/>
      <c r="F17" s="25"/>
      <c r="G17" s="73">
        <f>SUM(G15:G16)</f>
        <v>175</v>
      </c>
      <c r="H17" s="74"/>
      <c r="I17" s="13"/>
    </row>
    <row r="18" ht="9.75" customHeight="1"/>
    <row r="19" spans="1:9" ht="12.75">
      <c r="A19" s="71" t="s">
        <v>22</v>
      </c>
      <c r="B19" s="6" t="s">
        <v>23</v>
      </c>
      <c r="C19" s="3"/>
      <c r="D19" s="3"/>
      <c r="E19" s="3"/>
      <c r="F19" s="3"/>
      <c r="G19" s="3"/>
      <c r="H19" s="3"/>
      <c r="I19" s="4"/>
    </row>
    <row r="20" spans="1:9" ht="12.75" customHeight="1">
      <c r="A20" s="132" t="s">
        <v>10</v>
      </c>
      <c r="B20" s="117" t="s">
        <v>24</v>
      </c>
      <c r="C20" s="110" t="s">
        <v>13</v>
      </c>
      <c r="D20" s="111"/>
      <c r="E20" s="110" t="s">
        <v>29</v>
      </c>
      <c r="F20" s="111"/>
      <c r="G20" s="110" t="s">
        <v>31</v>
      </c>
      <c r="H20" s="111"/>
      <c r="I20" s="35" t="s">
        <v>9</v>
      </c>
    </row>
    <row r="21" spans="1:9" ht="24" customHeight="1">
      <c r="A21" s="133"/>
      <c r="B21" s="118"/>
      <c r="C21" s="35" t="s">
        <v>138</v>
      </c>
      <c r="D21" s="36" t="s">
        <v>14</v>
      </c>
      <c r="E21" s="35" t="s">
        <v>139</v>
      </c>
      <c r="F21" s="36" t="s">
        <v>16</v>
      </c>
      <c r="G21" s="35" t="s">
        <v>139</v>
      </c>
      <c r="H21" s="36" t="s">
        <v>16</v>
      </c>
      <c r="I21" s="35"/>
    </row>
    <row r="22" spans="1:9" ht="51">
      <c r="A22" s="38" t="s">
        <v>11</v>
      </c>
      <c r="B22" s="29" t="s">
        <v>115</v>
      </c>
      <c r="C22" s="32">
        <v>1500</v>
      </c>
      <c r="D22" s="31"/>
      <c r="E22" s="32">
        <v>0.05</v>
      </c>
      <c r="F22" s="31"/>
      <c r="G22" s="32">
        <f aca="true" t="shared" si="0" ref="G22:G27">SUM(E22*C22)</f>
        <v>75</v>
      </c>
      <c r="H22" s="31"/>
      <c r="I22" s="41" t="s">
        <v>117</v>
      </c>
    </row>
    <row r="23" spans="1:9" ht="51">
      <c r="A23" s="38" t="s">
        <v>21</v>
      </c>
      <c r="B23" s="95" t="s">
        <v>116</v>
      </c>
      <c r="C23" s="32">
        <v>400</v>
      </c>
      <c r="D23" s="31"/>
      <c r="E23" s="32">
        <v>0.03</v>
      </c>
      <c r="F23" s="31"/>
      <c r="G23" s="32">
        <f t="shared" si="0"/>
        <v>12</v>
      </c>
      <c r="H23" s="31"/>
      <c r="I23" s="2"/>
    </row>
    <row r="24" spans="1:9" ht="76.5">
      <c r="A24" s="38" t="s">
        <v>22</v>
      </c>
      <c r="B24" s="2" t="s">
        <v>118</v>
      </c>
      <c r="C24" s="32">
        <v>1400</v>
      </c>
      <c r="D24" s="31"/>
      <c r="E24" s="32">
        <v>0.04</v>
      </c>
      <c r="F24" s="31"/>
      <c r="G24" s="32">
        <f t="shared" si="0"/>
        <v>56</v>
      </c>
      <c r="H24" s="31"/>
      <c r="I24" s="2"/>
    </row>
    <row r="25" spans="1:9" ht="38.25">
      <c r="A25" s="38" t="s">
        <v>25</v>
      </c>
      <c r="B25" s="2" t="s">
        <v>119</v>
      </c>
      <c r="C25" s="32">
        <v>1000</v>
      </c>
      <c r="D25" s="31"/>
      <c r="E25" s="32">
        <v>0.03</v>
      </c>
      <c r="F25" s="31"/>
      <c r="G25" s="32">
        <f t="shared" si="0"/>
        <v>30</v>
      </c>
      <c r="H25" s="31"/>
      <c r="I25" s="2"/>
    </row>
    <row r="26" spans="1:9" ht="76.5">
      <c r="A26" s="38" t="s">
        <v>26</v>
      </c>
      <c r="B26" s="2" t="s">
        <v>140</v>
      </c>
      <c r="C26" s="32">
        <v>400</v>
      </c>
      <c r="D26" s="31"/>
      <c r="E26" s="32">
        <v>0.03</v>
      </c>
      <c r="F26" s="31"/>
      <c r="G26" s="32">
        <f t="shared" si="0"/>
        <v>12</v>
      </c>
      <c r="H26" s="31"/>
      <c r="I26" s="2"/>
    </row>
    <row r="27" spans="1:9" ht="12.75">
      <c r="A27" s="38" t="s">
        <v>27</v>
      </c>
      <c r="B27" s="2" t="s">
        <v>120</v>
      </c>
      <c r="C27" s="32">
        <v>400</v>
      </c>
      <c r="D27" s="31"/>
      <c r="E27" s="32">
        <v>0.03</v>
      </c>
      <c r="F27" s="31"/>
      <c r="G27" s="32">
        <f t="shared" si="0"/>
        <v>12</v>
      </c>
      <c r="H27" s="31"/>
      <c r="I27" s="2"/>
    </row>
    <row r="28" spans="1:9" ht="13.5" thickBot="1">
      <c r="A28" s="47"/>
      <c r="B28" s="13"/>
      <c r="C28" s="96">
        <f>SUM(C22:C27)</f>
        <v>5100</v>
      </c>
      <c r="D28" s="97"/>
      <c r="E28" s="98"/>
      <c r="F28" s="99"/>
      <c r="G28" s="96">
        <f>SUM(G22:G27)</f>
        <v>197</v>
      </c>
      <c r="H28" s="100"/>
      <c r="I28" s="13"/>
    </row>
    <row r="29" spans="1:9" ht="6" customHeight="1">
      <c r="A29" s="47"/>
      <c r="B29" s="21"/>
      <c r="C29" s="22"/>
      <c r="D29" s="22"/>
      <c r="E29" s="22"/>
      <c r="F29" s="22"/>
      <c r="G29" s="22"/>
      <c r="H29" s="22"/>
      <c r="I29" s="21"/>
    </row>
    <row r="30" spans="1:9" ht="12.75">
      <c r="A30" s="121" t="s">
        <v>97</v>
      </c>
      <c r="B30" s="120"/>
      <c r="C30" s="120"/>
      <c r="D30" s="120"/>
      <c r="E30" s="120"/>
      <c r="F30" s="120"/>
      <c r="G30" s="120"/>
      <c r="H30" s="120"/>
      <c r="I30" s="120"/>
    </row>
    <row r="31" ht="9.75" customHeight="1">
      <c r="A31" s="13"/>
    </row>
    <row r="32" spans="1:9" ht="12.75">
      <c r="A32" s="71" t="s">
        <v>25</v>
      </c>
      <c r="B32" s="6" t="s">
        <v>30</v>
      </c>
      <c r="C32" s="3"/>
      <c r="D32" s="3"/>
      <c r="E32" s="3"/>
      <c r="F32" s="3"/>
      <c r="G32" s="3"/>
      <c r="H32" s="3"/>
      <c r="I32" s="4"/>
    </row>
    <row r="33" spans="1:9" ht="12.75">
      <c r="A33" s="132" t="s">
        <v>10</v>
      </c>
      <c r="B33" s="117" t="s">
        <v>93</v>
      </c>
      <c r="C33" s="110" t="s">
        <v>13</v>
      </c>
      <c r="D33" s="111"/>
      <c r="E33" s="110" t="s">
        <v>29</v>
      </c>
      <c r="F33" s="111"/>
      <c r="G33" s="110" t="s">
        <v>31</v>
      </c>
      <c r="H33" s="111"/>
      <c r="I33" s="35" t="s">
        <v>9</v>
      </c>
    </row>
    <row r="34" spans="1:9" ht="24" customHeight="1">
      <c r="A34" s="133"/>
      <c r="B34" s="118"/>
      <c r="C34" s="35" t="s">
        <v>141</v>
      </c>
      <c r="D34" s="36" t="s">
        <v>14</v>
      </c>
      <c r="E34" s="35" t="s">
        <v>141</v>
      </c>
      <c r="F34" s="36" t="s">
        <v>16</v>
      </c>
      <c r="G34" s="35" t="s">
        <v>141</v>
      </c>
      <c r="H34" s="36" t="s">
        <v>16</v>
      </c>
      <c r="I34" s="35"/>
    </row>
    <row r="35" spans="1:9" ht="12.75">
      <c r="A35" s="38">
        <v>1</v>
      </c>
      <c r="B35" s="2"/>
      <c r="C35" s="27">
        <v>1000</v>
      </c>
      <c r="D35" s="16"/>
      <c r="E35" s="15">
        <v>0.1</v>
      </c>
      <c r="F35" s="16"/>
      <c r="G35" s="15">
        <f>SUM(E35*C35)</f>
        <v>100</v>
      </c>
      <c r="H35" s="8"/>
      <c r="I35" s="2"/>
    </row>
    <row r="36" spans="1:9" ht="12.75">
      <c r="A36" s="38">
        <v>2</v>
      </c>
      <c r="B36" s="2"/>
      <c r="C36" s="2"/>
      <c r="D36" s="8"/>
      <c r="E36" s="2"/>
      <c r="F36" s="8"/>
      <c r="G36" s="2"/>
      <c r="H36" s="8"/>
      <c r="I36" s="2"/>
    </row>
    <row r="37" spans="1:9" ht="12.75">
      <c r="A37" s="38">
        <v>3</v>
      </c>
      <c r="B37" s="2"/>
      <c r="C37" s="2"/>
      <c r="D37" s="8"/>
      <c r="E37" s="2"/>
      <c r="F37" s="8"/>
      <c r="G37" s="2"/>
      <c r="H37" s="8"/>
      <c r="I37" s="2"/>
    </row>
    <row r="38" spans="1:9" ht="12.75">
      <c r="A38" s="38">
        <v>4</v>
      </c>
      <c r="B38" s="2"/>
      <c r="C38" s="2"/>
      <c r="D38" s="8"/>
      <c r="E38" s="2"/>
      <c r="F38" s="8"/>
      <c r="G38" s="2"/>
      <c r="H38" s="8"/>
      <c r="I38" s="2"/>
    </row>
    <row r="39" spans="1:9" ht="12.75">
      <c r="A39" s="38">
        <v>5</v>
      </c>
      <c r="B39" s="2"/>
      <c r="C39" s="2"/>
      <c r="D39" s="8"/>
      <c r="E39" s="2"/>
      <c r="F39" s="8"/>
      <c r="G39" s="2"/>
      <c r="H39" s="8"/>
      <c r="I39" s="2"/>
    </row>
    <row r="40" spans="1:9" ht="12.75">
      <c r="A40" s="38">
        <v>6</v>
      </c>
      <c r="B40" s="2"/>
      <c r="C40" s="2"/>
      <c r="D40" s="8"/>
      <c r="E40" s="2"/>
      <c r="F40" s="8"/>
      <c r="G40" s="2"/>
      <c r="H40" s="8"/>
      <c r="I40" s="2"/>
    </row>
    <row r="41" spans="1:9" ht="13.5" thickBot="1">
      <c r="A41" s="47"/>
      <c r="B41" s="13"/>
      <c r="C41" s="76">
        <f>SUM(C35:C40)</f>
        <v>1000</v>
      </c>
      <c r="D41" s="77"/>
      <c r="E41" s="58"/>
      <c r="F41" s="58"/>
      <c r="G41" s="75">
        <f>SUM(G35:G40)</f>
        <v>100</v>
      </c>
      <c r="H41" s="78"/>
      <c r="I41" s="13"/>
    </row>
    <row r="42" spans="1:9" ht="6" customHeight="1">
      <c r="A42" s="47"/>
      <c r="B42" s="13"/>
      <c r="C42" s="13"/>
      <c r="D42" s="21"/>
      <c r="E42" s="21"/>
      <c r="F42" s="21"/>
      <c r="G42" s="21"/>
      <c r="H42" s="21"/>
      <c r="I42" s="13"/>
    </row>
    <row r="43" spans="1:9" s="1" customFormat="1" ht="40.5" customHeight="1">
      <c r="A43" s="122" t="s">
        <v>133</v>
      </c>
      <c r="B43" s="123"/>
      <c r="C43" s="123"/>
      <c r="D43" s="123"/>
      <c r="E43" s="123"/>
      <c r="F43" s="123"/>
      <c r="G43" s="123"/>
      <c r="H43" s="123"/>
      <c r="I43" s="123"/>
    </row>
    <row r="45" spans="1:9" ht="12.75">
      <c r="A45" s="71" t="s">
        <v>26</v>
      </c>
      <c r="B45" s="6" t="s">
        <v>32</v>
      </c>
      <c r="C45" s="3"/>
      <c r="D45" s="3"/>
      <c r="E45" s="3"/>
      <c r="F45" s="3"/>
      <c r="G45" s="3"/>
      <c r="H45" s="3"/>
      <c r="I45" s="4"/>
    </row>
    <row r="46" spans="1:9" ht="12.75">
      <c r="A46" s="132" t="s">
        <v>10</v>
      </c>
      <c r="B46" s="117" t="s">
        <v>33</v>
      </c>
      <c r="C46" s="110" t="s">
        <v>13</v>
      </c>
      <c r="D46" s="111"/>
      <c r="E46" s="110" t="s">
        <v>29</v>
      </c>
      <c r="F46" s="111"/>
      <c r="G46" s="110" t="s">
        <v>31</v>
      </c>
      <c r="H46" s="111"/>
      <c r="I46" s="35" t="s">
        <v>9</v>
      </c>
    </row>
    <row r="47" spans="1:9" ht="25.5" customHeight="1">
      <c r="A47" s="133"/>
      <c r="B47" s="118"/>
      <c r="C47" s="35" t="s">
        <v>141</v>
      </c>
      <c r="D47" s="36" t="s">
        <v>14</v>
      </c>
      <c r="E47" s="35" t="s">
        <v>141</v>
      </c>
      <c r="F47" s="36" t="s">
        <v>16</v>
      </c>
      <c r="G47" s="35" t="s">
        <v>141</v>
      </c>
      <c r="H47" s="36" t="s">
        <v>16</v>
      </c>
      <c r="I47" s="35"/>
    </row>
    <row r="48" spans="1:9" ht="38.25">
      <c r="A48" s="38" t="s">
        <v>11</v>
      </c>
      <c r="B48" s="29" t="s">
        <v>3</v>
      </c>
      <c r="C48" s="30">
        <v>1000</v>
      </c>
      <c r="D48" s="31"/>
      <c r="E48" s="32">
        <v>0.03</v>
      </c>
      <c r="F48" s="31"/>
      <c r="G48" s="53">
        <f>SUM(E48*C48)</f>
        <v>30</v>
      </c>
      <c r="H48" s="33"/>
      <c r="I48" s="29" t="s">
        <v>121</v>
      </c>
    </row>
    <row r="49" spans="1:9" ht="12.75">
      <c r="A49" s="38" t="s">
        <v>21</v>
      </c>
      <c r="B49" s="2" t="s">
        <v>34</v>
      </c>
      <c r="C49" s="15">
        <v>600</v>
      </c>
      <c r="D49" s="16"/>
      <c r="E49" s="15">
        <v>0.01</v>
      </c>
      <c r="F49" s="16"/>
      <c r="G49" s="53">
        <f>SUM(E49*C49)</f>
        <v>6</v>
      </c>
      <c r="H49" s="33"/>
      <c r="I49" s="2"/>
    </row>
    <row r="50" spans="1:9" ht="12.75">
      <c r="A50" s="38" t="s">
        <v>22</v>
      </c>
      <c r="B50" s="2" t="s">
        <v>4</v>
      </c>
      <c r="C50" s="15">
        <v>600</v>
      </c>
      <c r="D50" s="16"/>
      <c r="E50" s="15">
        <v>0.02</v>
      </c>
      <c r="F50" s="16"/>
      <c r="G50" s="53">
        <f>SUM(E50*C50)</f>
        <v>12</v>
      </c>
      <c r="H50" s="33"/>
      <c r="I50" s="2"/>
    </row>
    <row r="51" spans="1:9" ht="12.75">
      <c r="A51" s="38" t="s">
        <v>25</v>
      </c>
      <c r="B51" s="2" t="s">
        <v>2</v>
      </c>
      <c r="C51" s="2"/>
      <c r="D51" s="8"/>
      <c r="E51" s="2"/>
      <c r="F51" s="8"/>
      <c r="G51" s="53"/>
      <c r="H51" s="8"/>
      <c r="I51" s="2"/>
    </row>
    <row r="52" spans="1:9" ht="13.5" thickBot="1">
      <c r="A52" s="48"/>
      <c r="B52" s="11"/>
      <c r="C52" s="76">
        <f>SUM(C48:C51)</f>
        <v>2200</v>
      </c>
      <c r="D52" s="77"/>
      <c r="E52" s="56"/>
      <c r="F52" s="57"/>
      <c r="G52" s="79">
        <f>SUM(G48:G51)</f>
        <v>48</v>
      </c>
      <c r="H52" s="80"/>
      <c r="I52" s="11"/>
    </row>
    <row r="53" spans="1:9" ht="9.75" customHeight="1">
      <c r="A53" s="47"/>
      <c r="B53" s="13"/>
      <c r="C53" s="21"/>
      <c r="D53" s="21"/>
      <c r="E53" s="21"/>
      <c r="F53" s="21"/>
      <c r="G53" s="21"/>
      <c r="H53" s="21"/>
      <c r="I53" s="13"/>
    </row>
    <row r="54" spans="1:9" ht="12.75">
      <c r="A54" s="121" t="s">
        <v>96</v>
      </c>
      <c r="B54" s="127"/>
      <c r="C54" s="127"/>
      <c r="D54" s="127"/>
      <c r="E54" s="127"/>
      <c r="F54" s="127"/>
      <c r="G54" s="127"/>
      <c r="H54" s="127"/>
      <c r="I54" s="127"/>
    </row>
    <row r="56" spans="1:9" ht="12.75">
      <c r="A56" s="71" t="s">
        <v>27</v>
      </c>
      <c r="B56" s="6" t="s">
        <v>35</v>
      </c>
      <c r="C56" s="3"/>
      <c r="D56" s="3"/>
      <c r="E56" s="3"/>
      <c r="F56" s="3"/>
      <c r="G56" s="3"/>
      <c r="H56" s="3"/>
      <c r="I56" s="4"/>
    </row>
    <row r="57" spans="1:9" ht="12.75">
      <c r="A57" s="132" t="s">
        <v>10</v>
      </c>
      <c r="B57" s="117" t="s">
        <v>36</v>
      </c>
      <c r="C57" s="110" t="s">
        <v>13</v>
      </c>
      <c r="D57" s="111"/>
      <c r="E57" s="110" t="s">
        <v>29</v>
      </c>
      <c r="F57" s="111"/>
      <c r="G57" s="110" t="s">
        <v>31</v>
      </c>
      <c r="H57" s="111"/>
      <c r="I57" s="2" t="s">
        <v>9</v>
      </c>
    </row>
    <row r="58" spans="1:9" ht="25.5" customHeight="1">
      <c r="A58" s="133"/>
      <c r="B58" s="118"/>
      <c r="C58" s="35" t="s">
        <v>138</v>
      </c>
      <c r="D58" s="36" t="s">
        <v>14</v>
      </c>
      <c r="E58" s="35" t="s">
        <v>138</v>
      </c>
      <c r="F58" s="36" t="s">
        <v>16</v>
      </c>
      <c r="G58" s="35" t="s">
        <v>138</v>
      </c>
      <c r="H58" s="36" t="s">
        <v>16</v>
      </c>
      <c r="I58" s="2"/>
    </row>
    <row r="59" spans="1:9" s="1" customFormat="1" ht="38.25">
      <c r="A59" s="35" t="s">
        <v>11</v>
      </c>
      <c r="B59" s="41" t="s">
        <v>122</v>
      </c>
      <c r="C59" s="30">
        <v>550</v>
      </c>
      <c r="D59" s="59"/>
      <c r="E59" s="32">
        <v>0.15</v>
      </c>
      <c r="F59" s="59"/>
      <c r="G59" s="32">
        <f>SUM(C59*E59)</f>
        <v>82.5</v>
      </c>
      <c r="H59" s="8"/>
      <c r="I59" s="2"/>
    </row>
    <row r="60" spans="1:9" s="1" customFormat="1" ht="38.25">
      <c r="A60" s="35" t="s">
        <v>21</v>
      </c>
      <c r="B60" s="41" t="s">
        <v>123</v>
      </c>
      <c r="C60" s="32">
        <v>550</v>
      </c>
      <c r="D60" s="59"/>
      <c r="E60" s="32">
        <v>0.15</v>
      </c>
      <c r="F60" s="59"/>
      <c r="G60" s="32">
        <f aca="true" t="shared" si="1" ref="G60:G67">SUM(C60*E60)</f>
        <v>82.5</v>
      </c>
      <c r="H60" s="8"/>
      <c r="I60" s="41" t="s">
        <v>124</v>
      </c>
    </row>
    <row r="61" spans="1:9" s="1" customFormat="1" ht="25.5">
      <c r="A61" s="35" t="s">
        <v>22</v>
      </c>
      <c r="B61" s="41" t="s">
        <v>125</v>
      </c>
      <c r="C61" s="32">
        <v>450</v>
      </c>
      <c r="D61" s="59"/>
      <c r="E61" s="32">
        <v>0.1</v>
      </c>
      <c r="F61" s="59"/>
      <c r="G61" s="32">
        <f t="shared" si="1"/>
        <v>45</v>
      </c>
      <c r="H61" s="8"/>
      <c r="I61" s="29" t="s">
        <v>126</v>
      </c>
    </row>
    <row r="62" spans="1:9" s="1" customFormat="1" ht="12.75" customHeight="1">
      <c r="A62" s="35" t="s">
        <v>25</v>
      </c>
      <c r="B62" s="41" t="s">
        <v>37</v>
      </c>
      <c r="C62" s="32">
        <v>450</v>
      </c>
      <c r="D62" s="59"/>
      <c r="E62" s="32">
        <v>0.1</v>
      </c>
      <c r="F62" s="59"/>
      <c r="G62" s="32">
        <f t="shared" si="1"/>
        <v>45</v>
      </c>
      <c r="H62" s="8"/>
      <c r="I62" s="29" t="s">
        <v>126</v>
      </c>
    </row>
    <row r="63" spans="1:9" s="1" customFormat="1" ht="12.75" customHeight="1">
      <c r="A63" s="35" t="s">
        <v>26</v>
      </c>
      <c r="B63" s="41" t="s">
        <v>108</v>
      </c>
      <c r="C63" s="32"/>
      <c r="D63" s="33"/>
      <c r="E63" s="32"/>
      <c r="F63" s="33"/>
      <c r="G63" s="32"/>
      <c r="H63" s="8"/>
      <c r="I63" s="2"/>
    </row>
    <row r="64" spans="1:9" ht="12.75">
      <c r="A64" s="142"/>
      <c r="B64" s="143"/>
      <c r="C64" s="101">
        <f>SUM(C59:C63)</f>
        <v>2000</v>
      </c>
      <c r="D64" s="36"/>
      <c r="E64" s="140"/>
      <c r="F64" s="141"/>
      <c r="G64" s="55">
        <f>SUM(G59:G63)</f>
        <v>255</v>
      </c>
      <c r="H64" s="8"/>
      <c r="I64" s="2"/>
    </row>
    <row r="65" spans="1:9" ht="12.75" customHeight="1">
      <c r="A65" s="45"/>
      <c r="B65" s="5" t="s">
        <v>75</v>
      </c>
      <c r="C65" s="54"/>
      <c r="D65" s="5"/>
      <c r="E65" s="54"/>
      <c r="F65" s="5"/>
      <c r="G65" s="5"/>
      <c r="H65" s="5"/>
      <c r="I65" s="5"/>
    </row>
    <row r="66" spans="1:9" ht="12.75" customHeight="1">
      <c r="A66" s="38" t="s">
        <v>11</v>
      </c>
      <c r="B66" s="2" t="s">
        <v>74</v>
      </c>
      <c r="C66" s="32">
        <v>650</v>
      </c>
      <c r="D66" s="8"/>
      <c r="E66" s="32">
        <v>0.15</v>
      </c>
      <c r="F66" s="8"/>
      <c r="G66" s="32">
        <f t="shared" si="1"/>
        <v>97.5</v>
      </c>
      <c r="H66" s="8"/>
      <c r="I66" s="2"/>
    </row>
    <row r="67" spans="1:9" ht="12.75">
      <c r="A67" s="38" t="s">
        <v>21</v>
      </c>
      <c r="B67" s="2" t="s">
        <v>5</v>
      </c>
      <c r="C67" s="15">
        <v>900</v>
      </c>
      <c r="D67" s="8"/>
      <c r="E67" s="15">
        <v>0.15</v>
      </c>
      <c r="F67" s="8"/>
      <c r="G67" s="32">
        <f t="shared" si="1"/>
        <v>135</v>
      </c>
      <c r="H67" s="8"/>
      <c r="I67" s="2"/>
    </row>
    <row r="68" spans="1:9" ht="13.5" thickBot="1">
      <c r="A68" s="48"/>
      <c r="B68" s="11"/>
      <c r="C68" s="75">
        <f>SUM(C66:C67)</f>
        <v>1550</v>
      </c>
      <c r="D68" s="78"/>
      <c r="E68" s="28"/>
      <c r="F68" s="28"/>
      <c r="G68" s="75">
        <f>SUM(G66:G67)</f>
        <v>232.5</v>
      </c>
      <c r="H68" s="78"/>
      <c r="I68" s="11"/>
    </row>
    <row r="69" spans="1:9" ht="9.75" customHeight="1">
      <c r="A69" s="47"/>
      <c r="B69" s="13"/>
      <c r="C69" s="21"/>
      <c r="D69" s="21"/>
      <c r="E69" s="21"/>
      <c r="F69" s="21"/>
      <c r="G69" s="21"/>
      <c r="H69" s="21"/>
      <c r="I69" s="13"/>
    </row>
    <row r="70" spans="1:9" ht="12.75">
      <c r="A70" s="121" t="s">
        <v>95</v>
      </c>
      <c r="B70" s="127"/>
      <c r="C70" s="127"/>
      <c r="D70" s="127"/>
      <c r="E70" s="127"/>
      <c r="F70" s="127"/>
      <c r="G70" s="127"/>
      <c r="H70" s="127"/>
      <c r="I70" s="127"/>
    </row>
    <row r="71" spans="1:9" ht="15" customHeight="1">
      <c r="A71" s="128" t="s">
        <v>107</v>
      </c>
      <c r="B71" s="128"/>
      <c r="C71" s="128"/>
      <c r="D71" s="128"/>
      <c r="E71" s="128"/>
      <c r="F71" s="128"/>
      <c r="G71" s="128"/>
      <c r="H71" s="128"/>
      <c r="I71" s="128"/>
    </row>
    <row r="72" spans="1:9" ht="12.75" customHeight="1">
      <c r="A72" s="49"/>
      <c r="B72" s="12"/>
      <c r="C72" s="12"/>
      <c r="D72" s="12"/>
      <c r="E72" s="12"/>
      <c r="F72" s="12"/>
      <c r="G72" s="12"/>
      <c r="H72" s="12"/>
      <c r="I72" s="12"/>
    </row>
    <row r="73" spans="1:9" ht="12.75">
      <c r="A73" s="71" t="s">
        <v>28</v>
      </c>
      <c r="B73" s="107" t="s">
        <v>112</v>
      </c>
      <c r="C73" s="108"/>
      <c r="D73" s="108"/>
      <c r="E73" s="108"/>
      <c r="F73" s="108"/>
      <c r="G73" s="108"/>
      <c r="H73" s="108"/>
      <c r="I73" s="109"/>
    </row>
    <row r="74" spans="1:9" ht="12.75">
      <c r="A74" s="144" t="s">
        <v>10</v>
      </c>
      <c r="B74" s="117" t="s">
        <v>36</v>
      </c>
      <c r="C74" s="145" t="s">
        <v>13</v>
      </c>
      <c r="D74" s="145"/>
      <c r="E74" s="145" t="s">
        <v>29</v>
      </c>
      <c r="F74" s="145"/>
      <c r="G74" s="145" t="s">
        <v>31</v>
      </c>
      <c r="H74" s="145"/>
      <c r="I74" s="35" t="s">
        <v>9</v>
      </c>
    </row>
    <row r="75" spans="1:9" ht="25.5" customHeight="1">
      <c r="A75" s="144"/>
      <c r="B75" s="118"/>
      <c r="C75" s="35" t="s">
        <v>138</v>
      </c>
      <c r="D75" s="36" t="s">
        <v>14</v>
      </c>
      <c r="E75" s="35" t="s">
        <v>138</v>
      </c>
      <c r="F75" s="36" t="s">
        <v>16</v>
      </c>
      <c r="G75" s="35" t="s">
        <v>138</v>
      </c>
      <c r="H75" s="33" t="s">
        <v>16</v>
      </c>
      <c r="I75" s="35"/>
    </row>
    <row r="76" spans="1:9" ht="12.75">
      <c r="A76" s="38" t="s">
        <v>11</v>
      </c>
      <c r="B76" s="102" t="s">
        <v>129</v>
      </c>
      <c r="C76" s="32">
        <v>400</v>
      </c>
      <c r="D76" s="31"/>
      <c r="E76" s="32">
        <v>0.1</v>
      </c>
      <c r="F76" s="31"/>
      <c r="G76" s="32">
        <f>SUM(E76*C76)</f>
        <v>40</v>
      </c>
      <c r="H76" s="33"/>
      <c r="I76" s="41"/>
    </row>
    <row r="77" spans="1:9" ht="12.75">
      <c r="A77" s="38">
        <v>2</v>
      </c>
      <c r="B77" s="41" t="s">
        <v>111</v>
      </c>
      <c r="C77" s="32">
        <v>250</v>
      </c>
      <c r="D77" s="31"/>
      <c r="E77" s="32">
        <v>0.15</v>
      </c>
      <c r="F77" s="31"/>
      <c r="G77" s="32">
        <f>SUM(E77*C77)</f>
        <v>37.5</v>
      </c>
      <c r="H77" s="33"/>
      <c r="I77" s="41" t="s">
        <v>127</v>
      </c>
    </row>
    <row r="78" spans="1:9" ht="12.75">
      <c r="A78" s="38">
        <v>3</v>
      </c>
      <c r="B78" s="2" t="s">
        <v>113</v>
      </c>
      <c r="C78" s="32">
        <v>250</v>
      </c>
      <c r="D78" s="8"/>
      <c r="E78" s="32">
        <v>0.1</v>
      </c>
      <c r="F78" s="8"/>
      <c r="G78" s="32">
        <f>SUM(E78*C78)</f>
        <v>25</v>
      </c>
      <c r="H78" s="8"/>
      <c r="I78" s="41" t="s">
        <v>127</v>
      </c>
    </row>
    <row r="79" spans="1:9" ht="13.5" thickBot="1">
      <c r="A79" s="48"/>
      <c r="B79" s="60"/>
      <c r="C79" s="87">
        <f>SUM(C76:C78)</f>
        <v>900</v>
      </c>
      <c r="D79" s="88"/>
      <c r="E79" s="89"/>
      <c r="F79" s="90"/>
      <c r="G79" s="87">
        <f>SUM(G76:G78)</f>
        <v>102.5</v>
      </c>
      <c r="H79" s="78"/>
      <c r="I79" s="66"/>
    </row>
    <row r="80" spans="1:9" ht="9.75" customHeight="1">
      <c r="A80" s="129" t="s">
        <v>128</v>
      </c>
      <c r="B80" s="130"/>
      <c r="C80" s="130"/>
      <c r="D80" s="130"/>
      <c r="E80" s="130"/>
      <c r="F80" s="130"/>
      <c r="G80" s="130"/>
      <c r="H80" s="130"/>
      <c r="I80" s="130"/>
    </row>
    <row r="81" spans="1:9" ht="9.75" customHeight="1">
      <c r="A81" s="131"/>
      <c r="B81" s="131"/>
      <c r="C81" s="131"/>
      <c r="D81" s="131"/>
      <c r="E81" s="131"/>
      <c r="F81" s="131"/>
      <c r="G81" s="131"/>
      <c r="H81" s="131"/>
      <c r="I81" s="131"/>
    </row>
    <row r="82" spans="1:9" ht="9.75" customHeight="1">
      <c r="A82" s="131"/>
      <c r="B82" s="131"/>
      <c r="C82" s="131"/>
      <c r="D82" s="131"/>
      <c r="E82" s="131"/>
      <c r="F82" s="131"/>
      <c r="G82" s="131"/>
      <c r="H82" s="131"/>
      <c r="I82" s="131"/>
    </row>
    <row r="83" ht="12.75">
      <c r="A83" s="50"/>
    </row>
    <row r="84" spans="1:9" ht="12.75">
      <c r="A84" s="71" t="s">
        <v>41</v>
      </c>
      <c r="B84" s="107" t="s">
        <v>38</v>
      </c>
      <c r="C84" s="108"/>
      <c r="D84" s="108"/>
      <c r="E84" s="108"/>
      <c r="F84" s="108"/>
      <c r="G84" s="108"/>
      <c r="H84" s="108"/>
      <c r="I84" s="109"/>
    </row>
    <row r="85" spans="1:9" ht="12.75">
      <c r="A85" s="132" t="s">
        <v>10</v>
      </c>
      <c r="B85" s="117" t="s">
        <v>39</v>
      </c>
      <c r="C85" s="110" t="s">
        <v>13</v>
      </c>
      <c r="D85" s="111"/>
      <c r="E85" s="110" t="s">
        <v>29</v>
      </c>
      <c r="F85" s="111"/>
      <c r="G85" s="110" t="s">
        <v>31</v>
      </c>
      <c r="H85" s="111"/>
      <c r="I85" s="35" t="s">
        <v>9</v>
      </c>
    </row>
    <row r="86" spans="1:9" ht="25.5">
      <c r="A86" s="133"/>
      <c r="B86" s="118"/>
      <c r="C86" s="35" t="s">
        <v>138</v>
      </c>
      <c r="D86" s="36" t="s">
        <v>14</v>
      </c>
      <c r="E86" s="35" t="s">
        <v>138</v>
      </c>
      <c r="F86" s="36" t="s">
        <v>16</v>
      </c>
      <c r="G86" s="35" t="s">
        <v>138</v>
      </c>
      <c r="H86" s="36" t="s">
        <v>16</v>
      </c>
      <c r="I86" s="35"/>
    </row>
    <row r="87" spans="1:9" ht="12.75">
      <c r="A87" s="38" t="s">
        <v>11</v>
      </c>
      <c r="B87" s="2" t="s">
        <v>6</v>
      </c>
      <c r="C87" s="32">
        <v>1000</v>
      </c>
      <c r="D87" s="10"/>
      <c r="E87" s="15">
        <v>0.05</v>
      </c>
      <c r="F87" s="10"/>
      <c r="G87" s="15">
        <f>SUM(E87*C87)</f>
        <v>50</v>
      </c>
      <c r="H87" s="8"/>
      <c r="I87" s="2" t="s">
        <v>101</v>
      </c>
    </row>
    <row r="88" spans="1:9" ht="12.75">
      <c r="A88" s="38" t="s">
        <v>21</v>
      </c>
      <c r="B88" s="2" t="s">
        <v>7</v>
      </c>
      <c r="C88" s="32">
        <v>500</v>
      </c>
      <c r="D88" s="10"/>
      <c r="E88" s="15">
        <v>0.02</v>
      </c>
      <c r="F88" s="10"/>
      <c r="G88" s="15">
        <f>SUM(E88*C88)</f>
        <v>10</v>
      </c>
      <c r="H88" s="8"/>
      <c r="I88" s="2"/>
    </row>
    <row r="89" spans="1:9" ht="12.75">
      <c r="A89" s="38" t="s">
        <v>22</v>
      </c>
      <c r="B89" s="41" t="s">
        <v>40</v>
      </c>
      <c r="C89" s="32">
        <v>500</v>
      </c>
      <c r="D89" s="59"/>
      <c r="E89" s="32">
        <v>0.03</v>
      </c>
      <c r="F89" s="59"/>
      <c r="G89" s="32">
        <f>SUM(E89*C89)</f>
        <v>15</v>
      </c>
      <c r="H89" s="8"/>
      <c r="I89" s="2"/>
    </row>
    <row r="90" spans="1:9" ht="12.75">
      <c r="A90" s="38" t="s">
        <v>25</v>
      </c>
      <c r="B90" s="2" t="s">
        <v>8</v>
      </c>
      <c r="C90" s="32">
        <v>500</v>
      </c>
      <c r="D90" s="10"/>
      <c r="E90" s="15">
        <v>0.05</v>
      </c>
      <c r="F90" s="10"/>
      <c r="G90" s="15">
        <f>SUM(E90*C90)</f>
        <v>25</v>
      </c>
      <c r="H90" s="8"/>
      <c r="I90" s="2"/>
    </row>
    <row r="91" spans="1:9" ht="13.5" thickBot="1">
      <c r="A91" s="51"/>
      <c r="B91" s="28"/>
      <c r="C91" s="83">
        <f>SUM(C87:C90)</f>
        <v>2500</v>
      </c>
      <c r="D91" s="84"/>
      <c r="E91" s="85"/>
      <c r="F91" s="85"/>
      <c r="G91" s="79">
        <f>SUM(G87:G90)</f>
        <v>100</v>
      </c>
      <c r="H91" s="78"/>
      <c r="I91" s="28"/>
    </row>
    <row r="92" spans="1:9" ht="12.75" customHeight="1">
      <c r="A92" s="52"/>
      <c r="B92" s="21"/>
      <c r="C92" s="21"/>
      <c r="D92" s="21"/>
      <c r="E92" s="21"/>
      <c r="F92" s="21"/>
      <c r="G92" s="21"/>
      <c r="H92" s="21"/>
      <c r="I92" s="21"/>
    </row>
    <row r="93" spans="1:9" ht="7.5" customHeight="1">
      <c r="A93" s="134" t="s">
        <v>114</v>
      </c>
      <c r="B93" s="135"/>
      <c r="C93" s="135"/>
      <c r="D93" s="135"/>
      <c r="E93" s="135"/>
      <c r="F93" s="135"/>
      <c r="G93" s="135"/>
      <c r="H93" s="135"/>
      <c r="I93" s="135"/>
    </row>
    <row r="94" spans="1:9" ht="7.5" customHeight="1">
      <c r="A94" s="136"/>
      <c r="B94" s="136"/>
      <c r="C94" s="136"/>
      <c r="D94" s="136"/>
      <c r="E94" s="136"/>
      <c r="F94" s="136"/>
      <c r="G94" s="136"/>
      <c r="H94" s="136"/>
      <c r="I94" s="136"/>
    </row>
    <row r="95" spans="1:9" ht="7.5" customHeight="1">
      <c r="A95" s="136"/>
      <c r="B95" s="136"/>
      <c r="C95" s="136"/>
      <c r="D95" s="136"/>
      <c r="E95" s="136"/>
      <c r="F95" s="136"/>
      <c r="G95" s="136"/>
      <c r="H95" s="136"/>
      <c r="I95" s="136"/>
    </row>
    <row r="96" ht="12.75">
      <c r="A96" s="50"/>
    </row>
    <row r="97" spans="1:9" ht="12.75">
      <c r="A97" s="71" t="s">
        <v>42</v>
      </c>
      <c r="B97" s="107" t="s">
        <v>43</v>
      </c>
      <c r="C97" s="108"/>
      <c r="D97" s="108"/>
      <c r="E97" s="108"/>
      <c r="F97" s="108"/>
      <c r="G97" s="108"/>
      <c r="H97" s="108"/>
      <c r="I97" s="109"/>
    </row>
    <row r="98" spans="1:9" ht="12.75">
      <c r="A98" s="132" t="s">
        <v>10</v>
      </c>
      <c r="B98" s="117" t="s">
        <v>44</v>
      </c>
      <c r="C98" s="110" t="s">
        <v>52</v>
      </c>
      <c r="D98" s="111"/>
      <c r="E98" s="110" t="s">
        <v>99</v>
      </c>
      <c r="F98" s="111"/>
      <c r="G98" s="110" t="s">
        <v>17</v>
      </c>
      <c r="H98" s="111"/>
      <c r="I98" s="35" t="s">
        <v>9</v>
      </c>
    </row>
    <row r="99" spans="1:9" ht="25.5">
      <c r="A99" s="133"/>
      <c r="B99" s="118"/>
      <c r="C99" s="35" t="s">
        <v>138</v>
      </c>
      <c r="D99" s="36" t="s">
        <v>14</v>
      </c>
      <c r="E99" s="35" t="s">
        <v>138</v>
      </c>
      <c r="F99" s="36" t="s">
        <v>16</v>
      </c>
      <c r="G99" s="35" t="s">
        <v>138</v>
      </c>
      <c r="H99" s="36" t="s">
        <v>16</v>
      </c>
      <c r="I99" s="35"/>
    </row>
    <row r="100" spans="1:9" ht="12.75">
      <c r="A100" s="38" t="s">
        <v>11</v>
      </c>
      <c r="B100" s="2" t="s">
        <v>45</v>
      </c>
      <c r="C100" s="15">
        <v>300</v>
      </c>
      <c r="D100" s="10"/>
      <c r="E100" s="15">
        <v>0.5</v>
      </c>
      <c r="F100" s="10"/>
      <c r="G100" s="15">
        <f aca="true" t="shared" si="2" ref="G100:G105">SUM(C100*E100)</f>
        <v>150</v>
      </c>
      <c r="H100" s="8"/>
      <c r="I100" s="2" t="s">
        <v>109</v>
      </c>
    </row>
    <row r="101" spans="1:9" ht="12.75">
      <c r="A101" s="38" t="s">
        <v>21</v>
      </c>
      <c r="B101" s="2" t="s">
        <v>46</v>
      </c>
      <c r="C101" s="15">
        <v>250</v>
      </c>
      <c r="D101" s="10"/>
      <c r="E101" s="15">
        <v>0.7</v>
      </c>
      <c r="F101" s="10"/>
      <c r="G101" s="15">
        <f t="shared" si="2"/>
        <v>175</v>
      </c>
      <c r="H101" s="8"/>
      <c r="I101" s="2" t="s">
        <v>48</v>
      </c>
    </row>
    <row r="102" spans="1:9" ht="12.75">
      <c r="A102" s="38" t="s">
        <v>22</v>
      </c>
      <c r="B102" s="2" t="s">
        <v>47</v>
      </c>
      <c r="C102" s="15">
        <v>150</v>
      </c>
      <c r="D102" s="10"/>
      <c r="E102" s="15">
        <v>0.7</v>
      </c>
      <c r="F102" s="10"/>
      <c r="G102" s="15">
        <f t="shared" si="2"/>
        <v>105</v>
      </c>
      <c r="H102" s="8"/>
      <c r="I102" s="2" t="s">
        <v>48</v>
      </c>
    </row>
    <row r="103" spans="1:9" ht="12.75">
      <c r="A103" s="38" t="s">
        <v>25</v>
      </c>
      <c r="B103" s="2" t="s">
        <v>110</v>
      </c>
      <c r="C103" s="15">
        <v>50</v>
      </c>
      <c r="D103" s="10"/>
      <c r="E103" s="15">
        <v>0.7</v>
      </c>
      <c r="F103" s="10"/>
      <c r="G103" s="15">
        <f t="shared" si="2"/>
        <v>35</v>
      </c>
      <c r="H103" s="8"/>
      <c r="I103" s="2"/>
    </row>
    <row r="104" spans="1:9" ht="12.75">
      <c r="A104" s="38" t="s">
        <v>26</v>
      </c>
      <c r="B104" s="2" t="s">
        <v>49</v>
      </c>
      <c r="C104" s="15">
        <v>25</v>
      </c>
      <c r="D104" s="10"/>
      <c r="E104" s="15">
        <v>0.7</v>
      </c>
      <c r="F104" s="10"/>
      <c r="G104" s="15">
        <f t="shared" si="2"/>
        <v>17.5</v>
      </c>
      <c r="H104" s="8"/>
      <c r="I104" s="2"/>
    </row>
    <row r="105" spans="1:9" ht="12.75">
      <c r="A105" s="40" t="s">
        <v>27</v>
      </c>
      <c r="B105" s="2" t="s">
        <v>50</v>
      </c>
      <c r="C105" s="15">
        <v>20</v>
      </c>
      <c r="D105" s="10"/>
      <c r="E105" s="15">
        <v>0.7</v>
      </c>
      <c r="F105" s="10"/>
      <c r="G105" s="15">
        <f t="shared" si="2"/>
        <v>14</v>
      </c>
      <c r="H105" s="8"/>
      <c r="I105" s="2"/>
    </row>
    <row r="106" spans="1:9" ht="12" customHeight="1">
      <c r="A106" s="40" t="s">
        <v>28</v>
      </c>
      <c r="B106" s="41" t="s">
        <v>51</v>
      </c>
      <c r="C106" s="32"/>
      <c r="D106" s="33"/>
      <c r="E106" s="35"/>
      <c r="F106" s="33"/>
      <c r="G106" s="32">
        <v>100</v>
      </c>
      <c r="H106" s="33"/>
      <c r="I106" s="41" t="s">
        <v>102</v>
      </c>
    </row>
    <row r="107" spans="1:9" s="44" customFormat="1" ht="6" customHeight="1">
      <c r="A107" s="52"/>
      <c r="B107" s="42"/>
      <c r="C107" s="43"/>
      <c r="D107" s="43"/>
      <c r="E107" s="43"/>
      <c r="F107" s="43"/>
      <c r="G107" s="43"/>
      <c r="H107" s="43"/>
      <c r="I107" s="43"/>
    </row>
    <row r="108" spans="1:9" ht="12.75" customHeight="1">
      <c r="A108" s="119" t="s">
        <v>98</v>
      </c>
      <c r="B108" s="120"/>
      <c r="C108" s="120"/>
      <c r="D108" s="120"/>
      <c r="E108" s="120"/>
      <c r="F108" s="120"/>
      <c r="G108" s="120"/>
      <c r="H108" s="120"/>
      <c r="I108" s="120"/>
    </row>
    <row r="110" spans="1:9" ht="12.75">
      <c r="A110" s="71" t="s">
        <v>54</v>
      </c>
      <c r="B110" s="137" t="s">
        <v>94</v>
      </c>
      <c r="C110" s="138"/>
      <c r="D110" s="138"/>
      <c r="E110" s="138"/>
      <c r="F110" s="138"/>
      <c r="G110" s="138"/>
      <c r="H110" s="138"/>
      <c r="I110" s="139"/>
    </row>
    <row r="111" spans="1:9" ht="24.75" customHeight="1">
      <c r="A111" s="132" t="s">
        <v>10</v>
      </c>
      <c r="B111" s="117" t="s">
        <v>53</v>
      </c>
      <c r="C111" s="110" t="s">
        <v>55</v>
      </c>
      <c r="D111" s="111"/>
      <c r="E111" s="110" t="s">
        <v>63</v>
      </c>
      <c r="F111" s="111"/>
      <c r="G111" s="110" t="s">
        <v>17</v>
      </c>
      <c r="H111" s="111"/>
      <c r="I111" s="35" t="s">
        <v>9</v>
      </c>
    </row>
    <row r="112" spans="1:9" ht="25.5" customHeight="1">
      <c r="A112" s="133"/>
      <c r="B112" s="118"/>
      <c r="C112" s="35" t="s">
        <v>138</v>
      </c>
      <c r="D112" s="36" t="s">
        <v>14</v>
      </c>
      <c r="E112" s="35" t="s">
        <v>138</v>
      </c>
      <c r="F112" s="36" t="s">
        <v>16</v>
      </c>
      <c r="G112" s="35" t="s">
        <v>138</v>
      </c>
      <c r="H112" s="36" t="s">
        <v>16</v>
      </c>
      <c r="I112" s="41"/>
    </row>
    <row r="113" spans="1:9" ht="12.75" customHeight="1">
      <c r="A113" s="38" t="s">
        <v>11</v>
      </c>
      <c r="B113" s="41" t="s">
        <v>56</v>
      </c>
      <c r="C113" s="32">
        <v>500</v>
      </c>
      <c r="D113" s="31"/>
      <c r="E113" s="32">
        <v>0.5</v>
      </c>
      <c r="F113" s="31"/>
      <c r="G113" s="32">
        <f aca="true" t="shared" si="3" ref="G113:G118">C113*E113</f>
        <v>250</v>
      </c>
      <c r="H113" s="33"/>
      <c r="I113" s="41" t="s">
        <v>60</v>
      </c>
    </row>
    <row r="114" spans="1:9" ht="12.75">
      <c r="A114" s="38" t="s">
        <v>21</v>
      </c>
      <c r="B114" s="41" t="s">
        <v>57</v>
      </c>
      <c r="C114" s="32">
        <v>100</v>
      </c>
      <c r="D114" s="31"/>
      <c r="E114" s="32">
        <v>0.5</v>
      </c>
      <c r="F114" s="31"/>
      <c r="G114" s="32">
        <f t="shared" si="3"/>
        <v>50</v>
      </c>
      <c r="H114" s="33"/>
      <c r="I114" s="41"/>
    </row>
    <row r="115" spans="1:9" ht="12.75">
      <c r="A115" s="38" t="s">
        <v>22</v>
      </c>
      <c r="B115" s="41" t="s">
        <v>58</v>
      </c>
      <c r="C115" s="32">
        <v>500</v>
      </c>
      <c r="D115" s="31"/>
      <c r="E115" s="32">
        <v>0.5</v>
      </c>
      <c r="F115" s="31"/>
      <c r="G115" s="32">
        <f t="shared" si="3"/>
        <v>250</v>
      </c>
      <c r="H115" s="33"/>
      <c r="I115" s="41"/>
    </row>
    <row r="116" spans="1:9" ht="12.75">
      <c r="A116" s="38" t="s">
        <v>25</v>
      </c>
      <c r="B116" s="41" t="s">
        <v>59</v>
      </c>
      <c r="C116" s="32">
        <v>40</v>
      </c>
      <c r="D116" s="31"/>
      <c r="E116" s="32">
        <v>1</v>
      </c>
      <c r="F116" s="31"/>
      <c r="G116" s="32">
        <f t="shared" si="3"/>
        <v>40</v>
      </c>
      <c r="H116" s="33"/>
      <c r="I116" s="41" t="s">
        <v>61</v>
      </c>
    </row>
    <row r="117" spans="1:9" ht="12.75">
      <c r="A117" s="38" t="s">
        <v>26</v>
      </c>
      <c r="B117" s="41" t="s">
        <v>62</v>
      </c>
      <c r="C117" s="32">
        <v>40</v>
      </c>
      <c r="D117" s="31"/>
      <c r="E117" s="32">
        <v>1</v>
      </c>
      <c r="F117" s="31"/>
      <c r="G117" s="32">
        <f t="shared" si="3"/>
        <v>40</v>
      </c>
      <c r="H117" s="33"/>
      <c r="I117" s="41" t="s">
        <v>61</v>
      </c>
    </row>
    <row r="118" spans="1:9" ht="12.75">
      <c r="A118" s="40" t="s">
        <v>27</v>
      </c>
      <c r="B118" s="41" t="s">
        <v>90</v>
      </c>
      <c r="C118" s="32">
        <v>500</v>
      </c>
      <c r="D118" s="31"/>
      <c r="E118" s="32">
        <v>1</v>
      </c>
      <c r="F118" s="31"/>
      <c r="G118" s="32">
        <f t="shared" si="3"/>
        <v>500</v>
      </c>
      <c r="H118" s="33"/>
      <c r="I118" s="41" t="s">
        <v>64</v>
      </c>
    </row>
    <row r="119" spans="1:9" ht="25.5">
      <c r="A119" s="40" t="s">
        <v>28</v>
      </c>
      <c r="B119" s="2" t="s">
        <v>91</v>
      </c>
      <c r="C119" s="32" t="s">
        <v>65</v>
      </c>
      <c r="D119" s="33"/>
      <c r="E119" s="35"/>
      <c r="F119" s="33"/>
      <c r="G119" s="35"/>
      <c r="H119" s="33"/>
      <c r="I119" s="41"/>
    </row>
    <row r="120" spans="1:9" ht="12.75">
      <c r="A120" s="52"/>
      <c r="B120" s="21"/>
      <c r="C120" s="67"/>
      <c r="D120" s="67"/>
      <c r="E120" s="67"/>
      <c r="F120" s="67"/>
      <c r="G120" s="67"/>
      <c r="H120" s="67"/>
      <c r="I120" s="61"/>
    </row>
    <row r="121" spans="1:9" ht="12.75">
      <c r="A121" s="52"/>
      <c r="B121" s="21"/>
      <c r="C121" s="67"/>
      <c r="D121" s="67"/>
      <c r="E121" s="67"/>
      <c r="F121" s="67"/>
      <c r="G121" s="67"/>
      <c r="H121" s="67"/>
      <c r="I121" s="61"/>
    </row>
    <row r="122" spans="1:9" ht="12.75">
      <c r="A122" s="52"/>
      <c r="B122" s="21"/>
      <c r="C122" s="67"/>
      <c r="D122" s="67"/>
      <c r="E122" s="67"/>
      <c r="F122" s="67"/>
      <c r="G122" s="67"/>
      <c r="H122" s="67"/>
      <c r="I122" s="61"/>
    </row>
    <row r="123" spans="1:9" ht="12.75">
      <c r="A123" s="52"/>
      <c r="B123" s="21"/>
      <c r="C123" s="67"/>
      <c r="D123" s="67"/>
      <c r="E123" s="67"/>
      <c r="F123" s="67"/>
      <c r="G123" s="67"/>
      <c r="H123" s="67"/>
      <c r="I123" s="68"/>
    </row>
    <row r="124" spans="1:9" ht="12.75">
      <c r="A124" s="62" t="s">
        <v>79</v>
      </c>
      <c r="B124" s="112" t="s">
        <v>77</v>
      </c>
      <c r="C124" s="112"/>
      <c r="D124" s="112"/>
      <c r="E124" s="112"/>
      <c r="F124" s="112"/>
      <c r="G124" s="112"/>
      <c r="H124" s="112"/>
      <c r="I124" s="63"/>
    </row>
    <row r="125" ht="12.75">
      <c r="B125" s="7"/>
    </row>
    <row r="126" spans="1:9" ht="12.75">
      <c r="A126" s="132" t="s">
        <v>10</v>
      </c>
      <c r="B126" s="117" t="s">
        <v>36</v>
      </c>
      <c r="C126" s="110" t="s">
        <v>13</v>
      </c>
      <c r="D126" s="111"/>
      <c r="E126" s="110" t="s">
        <v>72</v>
      </c>
      <c r="F126" s="111"/>
      <c r="G126" s="110" t="s">
        <v>73</v>
      </c>
      <c r="H126" s="111"/>
      <c r="I126" s="35" t="s">
        <v>9</v>
      </c>
    </row>
    <row r="127" spans="1:9" ht="25.5" customHeight="1">
      <c r="A127" s="133"/>
      <c r="B127" s="118"/>
      <c r="C127" s="35" t="s">
        <v>138</v>
      </c>
      <c r="D127" s="36" t="s">
        <v>14</v>
      </c>
      <c r="E127" s="35" t="s">
        <v>138</v>
      </c>
      <c r="F127" s="36" t="s">
        <v>16</v>
      </c>
      <c r="G127" s="35" t="s">
        <v>138</v>
      </c>
      <c r="H127" s="36" t="s">
        <v>16</v>
      </c>
      <c r="I127" s="35"/>
    </row>
    <row r="128" spans="1:9" ht="12.75" customHeight="1">
      <c r="A128" s="38" t="s">
        <v>11</v>
      </c>
      <c r="B128" s="41" t="s">
        <v>66</v>
      </c>
      <c r="C128" s="32">
        <v>50</v>
      </c>
      <c r="D128" s="31"/>
      <c r="E128" s="32" t="s">
        <v>131</v>
      </c>
      <c r="F128" s="31"/>
      <c r="G128" s="32" t="s">
        <v>76</v>
      </c>
      <c r="H128" s="17"/>
      <c r="I128" s="2"/>
    </row>
    <row r="129" spans="1:9" ht="12.75" customHeight="1">
      <c r="A129" s="38" t="s">
        <v>21</v>
      </c>
      <c r="B129" s="41" t="s">
        <v>67</v>
      </c>
      <c r="C129" s="32">
        <v>50</v>
      </c>
      <c r="D129" s="31"/>
      <c r="E129" s="32">
        <v>0.15</v>
      </c>
      <c r="F129" s="31"/>
      <c r="G129" s="32">
        <f>C129*E129</f>
        <v>7.5</v>
      </c>
      <c r="H129" s="17"/>
      <c r="I129" s="2"/>
    </row>
    <row r="130" spans="1:9" ht="12.75" customHeight="1">
      <c r="A130" s="38" t="s">
        <v>22</v>
      </c>
      <c r="B130" s="41" t="s">
        <v>68</v>
      </c>
      <c r="C130" s="32">
        <v>50</v>
      </c>
      <c r="D130" s="31"/>
      <c r="E130" s="32">
        <v>0.15</v>
      </c>
      <c r="F130" s="31"/>
      <c r="G130" s="32">
        <f>C130*E130</f>
        <v>7.5</v>
      </c>
      <c r="H130" s="17"/>
      <c r="I130" s="2"/>
    </row>
    <row r="131" spans="1:9" ht="12.75" customHeight="1">
      <c r="A131" s="38" t="s">
        <v>25</v>
      </c>
      <c r="B131" s="41" t="s">
        <v>5</v>
      </c>
      <c r="C131" s="32">
        <v>50</v>
      </c>
      <c r="D131" s="31"/>
      <c r="E131" s="32">
        <v>0.15</v>
      </c>
      <c r="F131" s="31"/>
      <c r="G131" s="32">
        <f>C131*E131</f>
        <v>7.5</v>
      </c>
      <c r="H131" s="17"/>
      <c r="I131" s="2"/>
    </row>
    <row r="132" spans="1:9" ht="12.75" customHeight="1">
      <c r="A132" s="38" t="s">
        <v>26</v>
      </c>
      <c r="B132" s="41" t="s">
        <v>69</v>
      </c>
      <c r="C132" s="32">
        <v>50</v>
      </c>
      <c r="D132" s="31"/>
      <c r="E132" s="32" t="s">
        <v>130</v>
      </c>
      <c r="F132" s="31"/>
      <c r="G132" s="32" t="s">
        <v>132</v>
      </c>
      <c r="H132" s="17"/>
      <c r="I132" s="2"/>
    </row>
    <row r="133" spans="1:9" ht="12.75" customHeight="1">
      <c r="A133" s="38" t="s">
        <v>27</v>
      </c>
      <c r="B133" s="41" t="s">
        <v>70</v>
      </c>
      <c r="C133" s="32">
        <v>50</v>
      </c>
      <c r="D133" s="31"/>
      <c r="E133" s="32" t="s">
        <v>131</v>
      </c>
      <c r="F133" s="31"/>
      <c r="G133" s="32" t="s">
        <v>76</v>
      </c>
      <c r="H133" s="17"/>
      <c r="I133" s="2"/>
    </row>
    <row r="134" spans="1:9" ht="25.5">
      <c r="A134" s="38" t="s">
        <v>28</v>
      </c>
      <c r="B134" s="41" t="s">
        <v>92</v>
      </c>
      <c r="C134" s="32" t="s">
        <v>65</v>
      </c>
      <c r="D134" s="33"/>
      <c r="E134" s="35"/>
      <c r="F134" s="33"/>
      <c r="G134" s="35"/>
      <c r="H134" s="17"/>
      <c r="I134" s="2"/>
    </row>
    <row r="135" spans="1:9" ht="12.75">
      <c r="A135" s="52"/>
      <c r="B135" s="21"/>
      <c r="C135" s="67"/>
      <c r="D135" s="67"/>
      <c r="E135" s="67"/>
      <c r="F135" s="67"/>
      <c r="G135" s="67"/>
      <c r="H135" s="20"/>
      <c r="I135" s="21"/>
    </row>
    <row r="136" spans="1:9" ht="12.75">
      <c r="A136" s="62" t="s">
        <v>80</v>
      </c>
      <c r="B136" s="112" t="s">
        <v>142</v>
      </c>
      <c r="C136" s="112"/>
      <c r="D136" s="112"/>
      <c r="E136" s="112"/>
      <c r="F136" s="112"/>
      <c r="G136" s="112"/>
      <c r="H136" s="112"/>
      <c r="I136" s="63"/>
    </row>
    <row r="138" spans="1:9" ht="12.75">
      <c r="A138" s="71">
        <v>1</v>
      </c>
      <c r="B138" s="6" t="s">
        <v>35</v>
      </c>
      <c r="C138" s="3"/>
      <c r="D138" s="3"/>
      <c r="E138" s="3"/>
      <c r="F138" s="3"/>
      <c r="G138" s="3"/>
      <c r="H138" s="3"/>
      <c r="I138" s="4"/>
    </row>
    <row r="139" spans="1:9" ht="12.75" customHeight="1">
      <c r="A139" s="132" t="s">
        <v>10</v>
      </c>
      <c r="B139" s="117" t="s">
        <v>24</v>
      </c>
      <c r="C139" s="110" t="s">
        <v>13</v>
      </c>
      <c r="D139" s="111"/>
      <c r="E139" s="110" t="s">
        <v>134</v>
      </c>
      <c r="F139" s="111"/>
      <c r="G139" s="110" t="s">
        <v>73</v>
      </c>
      <c r="H139" s="111"/>
      <c r="I139" s="35" t="s">
        <v>9</v>
      </c>
    </row>
    <row r="140" spans="1:9" ht="25.5" customHeight="1">
      <c r="A140" s="133"/>
      <c r="B140" s="118"/>
      <c r="C140" s="35" t="s">
        <v>138</v>
      </c>
      <c r="D140" s="36" t="s">
        <v>14</v>
      </c>
      <c r="E140" s="35" t="s">
        <v>138</v>
      </c>
      <c r="F140" s="36" t="s">
        <v>16</v>
      </c>
      <c r="G140" s="35" t="s">
        <v>138</v>
      </c>
      <c r="H140" s="36" t="s">
        <v>16</v>
      </c>
      <c r="I140" s="35"/>
    </row>
    <row r="141" spans="1:9" ht="12.75" customHeight="1">
      <c r="A141" s="38" t="s">
        <v>11</v>
      </c>
      <c r="B141" s="2" t="s">
        <v>66</v>
      </c>
      <c r="C141" s="32">
        <v>20</v>
      </c>
      <c r="D141" s="33"/>
      <c r="E141" s="53" t="s">
        <v>131</v>
      </c>
      <c r="F141" s="33"/>
      <c r="G141" s="53" t="s">
        <v>143</v>
      </c>
      <c r="H141" s="33"/>
      <c r="I141" s="2"/>
    </row>
    <row r="142" spans="1:9" ht="12.75" customHeight="1">
      <c r="A142" s="38">
        <v>2</v>
      </c>
      <c r="B142" s="29" t="s">
        <v>81</v>
      </c>
      <c r="C142" s="32">
        <v>20</v>
      </c>
      <c r="D142" s="33"/>
      <c r="E142" s="53">
        <v>0.15</v>
      </c>
      <c r="F142" s="33"/>
      <c r="G142" s="53">
        <f>SUM(E142*C142)</f>
        <v>3</v>
      </c>
      <c r="H142" s="33"/>
      <c r="I142" s="29" t="s">
        <v>135</v>
      </c>
    </row>
    <row r="143" spans="1:9" ht="12.75">
      <c r="A143" s="38">
        <v>3</v>
      </c>
      <c r="B143" s="2" t="s">
        <v>82</v>
      </c>
      <c r="C143" s="32">
        <v>20</v>
      </c>
      <c r="D143" s="33"/>
      <c r="E143" s="53">
        <v>0.1</v>
      </c>
      <c r="F143" s="33"/>
      <c r="G143" s="53">
        <f>SUM(E143*C143)</f>
        <v>2</v>
      </c>
      <c r="H143" s="33"/>
      <c r="I143" s="2"/>
    </row>
    <row r="144" spans="1:9" ht="13.5" thickBot="1">
      <c r="A144" s="48"/>
      <c r="B144" s="60"/>
      <c r="C144" s="96">
        <f>SUM(C141:C143)</f>
        <v>60</v>
      </c>
      <c r="D144" s="103"/>
      <c r="E144" s="104"/>
      <c r="F144" s="105"/>
      <c r="G144" s="106"/>
      <c r="H144" s="103"/>
      <c r="I144" s="66"/>
    </row>
    <row r="145" spans="1:9" ht="12.75">
      <c r="A145" s="94"/>
      <c r="B145" s="13"/>
      <c r="C145" s="18"/>
      <c r="D145" s="20"/>
      <c r="E145" s="19"/>
      <c r="F145" s="20"/>
      <c r="G145" s="19"/>
      <c r="H145" s="20"/>
      <c r="I145" s="13"/>
    </row>
    <row r="146" spans="1:9" ht="12.75" customHeight="1">
      <c r="A146" s="45"/>
      <c r="B146" s="146" t="s">
        <v>75</v>
      </c>
      <c r="C146" s="147"/>
      <c r="D146" s="147"/>
      <c r="E146" s="147"/>
      <c r="F146" s="147"/>
      <c r="G146" s="147"/>
      <c r="H146" s="147"/>
      <c r="I146" s="148"/>
    </row>
    <row r="147" spans="1:9" ht="12.75">
      <c r="A147" s="38">
        <v>1</v>
      </c>
      <c r="B147" s="29" t="s">
        <v>83</v>
      </c>
      <c r="C147" s="32">
        <v>20</v>
      </c>
      <c r="D147" s="33"/>
      <c r="E147" s="32">
        <v>0.15</v>
      </c>
      <c r="F147" s="33"/>
      <c r="G147" s="32">
        <f>SUM(E147*C147)</f>
        <v>3</v>
      </c>
      <c r="H147" s="33"/>
      <c r="I147" s="2"/>
    </row>
    <row r="148" spans="1:9" ht="12.75">
      <c r="A148" s="38">
        <v>2</v>
      </c>
      <c r="B148" s="29" t="s">
        <v>5</v>
      </c>
      <c r="C148" s="32">
        <v>20</v>
      </c>
      <c r="D148" s="33"/>
      <c r="E148" s="32">
        <v>0.15</v>
      </c>
      <c r="F148" s="33"/>
      <c r="G148" s="32">
        <f>SUM(E148*C148)</f>
        <v>3</v>
      </c>
      <c r="H148" s="33"/>
      <c r="I148" s="2"/>
    </row>
    <row r="149" spans="1:9" ht="13.5" thickBot="1">
      <c r="A149" s="48"/>
      <c r="B149" s="60"/>
      <c r="C149" s="75">
        <f>SUM(C147:C148)</f>
        <v>40</v>
      </c>
      <c r="D149" s="80"/>
      <c r="E149" s="64"/>
      <c r="F149" s="65"/>
      <c r="G149" s="75">
        <f>SUM(G147:G148)</f>
        <v>6</v>
      </c>
      <c r="H149" s="78"/>
      <c r="I149" s="66"/>
    </row>
    <row r="150" spans="1:9" ht="12.75">
      <c r="A150" s="47"/>
      <c r="B150" s="13"/>
      <c r="C150" s="19"/>
      <c r="D150" s="20"/>
      <c r="E150" s="34"/>
      <c r="F150" s="34"/>
      <c r="G150" s="19"/>
      <c r="H150" s="21"/>
      <c r="I150" s="13"/>
    </row>
    <row r="151" spans="1:9" ht="12.75">
      <c r="A151" s="71">
        <v>2</v>
      </c>
      <c r="B151" s="6" t="s">
        <v>23</v>
      </c>
      <c r="C151" s="3"/>
      <c r="D151" s="3"/>
      <c r="E151" s="3"/>
      <c r="F151" s="3"/>
      <c r="G151" s="3"/>
      <c r="H151" s="3"/>
      <c r="I151" s="4"/>
    </row>
    <row r="152" spans="1:9" ht="12.75" customHeight="1">
      <c r="A152" s="132" t="s">
        <v>10</v>
      </c>
      <c r="B152" s="117" t="s">
        <v>24</v>
      </c>
      <c r="C152" s="110" t="s">
        <v>13</v>
      </c>
      <c r="D152" s="111"/>
      <c r="E152" s="110" t="s">
        <v>29</v>
      </c>
      <c r="F152" s="111"/>
      <c r="G152" s="110" t="s">
        <v>31</v>
      </c>
      <c r="H152" s="111"/>
      <c r="I152" s="35" t="s">
        <v>9</v>
      </c>
    </row>
    <row r="153" spans="1:9" ht="25.5" customHeight="1">
      <c r="A153" s="133"/>
      <c r="B153" s="118"/>
      <c r="C153" s="35" t="s">
        <v>138</v>
      </c>
      <c r="D153" s="36" t="s">
        <v>14</v>
      </c>
      <c r="E153" s="35" t="s">
        <v>138</v>
      </c>
      <c r="F153" s="36" t="s">
        <v>16</v>
      </c>
      <c r="G153" s="35" t="s">
        <v>138</v>
      </c>
      <c r="H153" s="36" t="s">
        <v>16</v>
      </c>
      <c r="I153" s="35"/>
    </row>
    <row r="154" spans="1:9" ht="12.75">
      <c r="A154" s="38">
        <v>1</v>
      </c>
      <c r="B154" s="2" t="s">
        <v>129</v>
      </c>
      <c r="C154" s="15">
        <v>20</v>
      </c>
      <c r="D154" s="17"/>
      <c r="E154" s="26">
        <v>0.05</v>
      </c>
      <c r="F154" s="17"/>
      <c r="G154" s="26">
        <f>SUM(E154*C154)</f>
        <v>1</v>
      </c>
      <c r="H154" s="17"/>
      <c r="I154" s="2"/>
    </row>
    <row r="155" spans="1:9" ht="12.75" customHeight="1">
      <c r="A155" s="38">
        <v>2</v>
      </c>
      <c r="B155" s="2" t="s">
        <v>0</v>
      </c>
      <c r="C155" s="15">
        <v>20</v>
      </c>
      <c r="D155" s="17"/>
      <c r="E155" s="26">
        <v>0.04</v>
      </c>
      <c r="F155" s="17"/>
      <c r="G155" s="26">
        <f>SUM(E155*C155)</f>
        <v>0.8</v>
      </c>
      <c r="H155" s="17"/>
      <c r="I155" s="2"/>
    </row>
    <row r="156" spans="1:9" ht="12.75">
      <c r="A156" s="38">
        <v>3</v>
      </c>
      <c r="B156" s="2" t="s">
        <v>1</v>
      </c>
      <c r="C156" s="15">
        <v>20</v>
      </c>
      <c r="D156" s="17"/>
      <c r="E156" s="26">
        <v>0.03</v>
      </c>
      <c r="F156" s="17"/>
      <c r="G156" s="26">
        <f>SUM(E156*C156)</f>
        <v>0.6</v>
      </c>
      <c r="H156" s="17"/>
      <c r="I156" s="2"/>
    </row>
    <row r="157" spans="1:9" ht="12.75">
      <c r="A157" s="38">
        <v>4</v>
      </c>
      <c r="B157" s="41" t="s">
        <v>84</v>
      </c>
      <c r="C157" s="15">
        <v>20</v>
      </c>
      <c r="D157" s="33"/>
      <c r="E157" s="32">
        <v>0.03</v>
      </c>
      <c r="F157" s="33"/>
      <c r="G157" s="53">
        <f>SUM(E157*C157)</f>
        <v>0.6</v>
      </c>
      <c r="H157" s="8"/>
      <c r="I157" s="2"/>
    </row>
    <row r="158" spans="1:9" ht="12.75">
      <c r="A158" s="38">
        <v>5</v>
      </c>
      <c r="B158" s="2" t="s">
        <v>82</v>
      </c>
      <c r="C158" s="15">
        <v>20</v>
      </c>
      <c r="D158" s="72"/>
      <c r="E158" s="15">
        <v>0.1</v>
      </c>
      <c r="F158" s="8"/>
      <c r="G158" s="26">
        <f>SUM(E158*C158)</f>
        <v>2</v>
      </c>
      <c r="H158" s="8"/>
      <c r="I158" s="2"/>
    </row>
    <row r="159" spans="1:9" ht="13.5" thickBot="1">
      <c r="A159" s="48"/>
      <c r="B159" s="60"/>
      <c r="C159" s="96">
        <f>SUM(C154:C158)</f>
        <v>100</v>
      </c>
      <c r="D159" s="82"/>
      <c r="E159" s="86"/>
      <c r="F159" s="39"/>
      <c r="G159" s="79">
        <f>SUM(G154:G158)</f>
        <v>5</v>
      </c>
      <c r="H159" s="78"/>
      <c r="I159" s="66"/>
    </row>
    <row r="160" spans="1:9" ht="12.75">
      <c r="A160" s="47"/>
      <c r="B160" s="13"/>
      <c r="C160" s="92"/>
      <c r="D160" s="93"/>
      <c r="E160" s="91"/>
      <c r="F160" s="21"/>
      <c r="G160" s="19"/>
      <c r="H160" s="21"/>
      <c r="I160" s="13"/>
    </row>
    <row r="161" spans="1:9" ht="12.75">
      <c r="A161" s="45"/>
      <c r="B161" s="146" t="s">
        <v>85</v>
      </c>
      <c r="C161" s="147"/>
      <c r="D161" s="147"/>
      <c r="E161" s="147"/>
      <c r="F161" s="147"/>
      <c r="G161" s="147"/>
      <c r="H161" s="147"/>
      <c r="I161" s="148"/>
    </row>
    <row r="162" spans="1:9" ht="38.25">
      <c r="A162" s="38">
        <v>1</v>
      </c>
      <c r="B162" s="29" t="s">
        <v>86</v>
      </c>
      <c r="C162" s="32">
        <v>20</v>
      </c>
      <c r="D162" s="31"/>
      <c r="E162" s="32">
        <v>0.03</v>
      </c>
      <c r="F162" s="31"/>
      <c r="G162" s="32">
        <f>SUM(E162*C162)</f>
        <v>0.6</v>
      </c>
      <c r="H162" s="8"/>
      <c r="I162" s="29" t="s">
        <v>121</v>
      </c>
    </row>
    <row r="163" spans="1:9" ht="12.75" customHeight="1">
      <c r="A163" s="38">
        <v>2</v>
      </c>
      <c r="B163" s="2" t="s">
        <v>89</v>
      </c>
      <c r="C163" s="32">
        <v>20</v>
      </c>
      <c r="D163" s="31"/>
      <c r="E163" s="32">
        <v>0.03</v>
      </c>
      <c r="F163" s="31"/>
      <c r="G163" s="32">
        <f>SUM(E163*C163)</f>
        <v>0.6</v>
      </c>
      <c r="H163" s="8"/>
      <c r="I163" s="2"/>
    </row>
    <row r="164" spans="3:9" ht="13.5" thickBot="1">
      <c r="C164" s="75">
        <v>40</v>
      </c>
      <c r="D164" s="80"/>
      <c r="E164" s="23"/>
      <c r="F164" s="65"/>
      <c r="G164" s="79">
        <v>1.2</v>
      </c>
      <c r="H164" s="80"/>
      <c r="I164" s="66"/>
    </row>
    <row r="165" spans="3:9" ht="12.75">
      <c r="C165" s="19"/>
      <c r="D165" s="20"/>
      <c r="E165" s="19"/>
      <c r="F165" s="20"/>
      <c r="G165" s="19"/>
      <c r="H165" s="20"/>
      <c r="I165" s="13"/>
    </row>
    <row r="166" spans="1:9" ht="12.75">
      <c r="A166" s="71">
        <v>3</v>
      </c>
      <c r="B166" s="6" t="s">
        <v>87</v>
      </c>
      <c r="C166" s="3"/>
      <c r="D166" s="3"/>
      <c r="E166" s="3"/>
      <c r="F166" s="3"/>
      <c r="G166" s="3"/>
      <c r="H166" s="3"/>
      <c r="I166" s="4"/>
    </row>
    <row r="167" spans="1:9" ht="12.75" customHeight="1">
      <c r="A167" s="132" t="s">
        <v>10</v>
      </c>
      <c r="B167" s="117" t="s">
        <v>53</v>
      </c>
      <c r="C167" s="110" t="s">
        <v>55</v>
      </c>
      <c r="D167" s="111"/>
      <c r="E167" s="110" t="s">
        <v>63</v>
      </c>
      <c r="F167" s="111"/>
      <c r="G167" s="110" t="s">
        <v>17</v>
      </c>
      <c r="H167" s="111"/>
      <c r="I167" s="35" t="s">
        <v>9</v>
      </c>
    </row>
    <row r="168" spans="1:9" ht="25.5" customHeight="1">
      <c r="A168" s="133"/>
      <c r="B168" s="118"/>
      <c r="C168" s="35" t="s">
        <v>138</v>
      </c>
      <c r="D168" s="36" t="s">
        <v>14</v>
      </c>
      <c r="E168" s="35" t="s">
        <v>138</v>
      </c>
      <c r="F168" s="36" t="s">
        <v>16</v>
      </c>
      <c r="G168" s="35" t="s">
        <v>138</v>
      </c>
      <c r="H168" s="36" t="s">
        <v>16</v>
      </c>
      <c r="I168" s="35"/>
    </row>
    <row r="169" spans="1:9" ht="12.75">
      <c r="A169" s="38">
        <v>1</v>
      </c>
      <c r="B169" s="70" t="s">
        <v>88</v>
      </c>
      <c r="C169" s="32">
        <v>20</v>
      </c>
      <c r="D169" s="59"/>
      <c r="E169" s="32">
        <v>0.5</v>
      </c>
      <c r="F169" s="59"/>
      <c r="G169" s="32">
        <f>C169*E169</f>
        <v>10</v>
      </c>
      <c r="H169" s="59"/>
      <c r="I169" s="69"/>
    </row>
    <row r="170" spans="1:9" ht="12.75">
      <c r="A170" s="40">
        <v>2</v>
      </c>
      <c r="B170" s="70" t="s">
        <v>103</v>
      </c>
      <c r="C170" s="32">
        <v>20</v>
      </c>
      <c r="D170" s="31"/>
      <c r="E170" s="32">
        <v>0.5</v>
      </c>
      <c r="F170" s="31"/>
      <c r="G170" s="32">
        <v>10</v>
      </c>
      <c r="H170" s="33"/>
      <c r="I170" s="41"/>
    </row>
    <row r="171" spans="1:9" ht="25.5">
      <c r="A171" s="38">
        <v>3</v>
      </c>
      <c r="B171" s="70" t="s">
        <v>91</v>
      </c>
      <c r="C171" s="35" t="s">
        <v>65</v>
      </c>
      <c r="D171" s="16"/>
      <c r="E171" s="15"/>
      <c r="F171" s="16"/>
      <c r="G171" s="15"/>
      <c r="H171" s="8"/>
      <c r="I171" s="2"/>
    </row>
    <row r="172" spans="1:9" ht="13.5" thickBot="1">
      <c r="A172" s="48"/>
      <c r="B172" s="60"/>
      <c r="C172" s="81"/>
      <c r="D172" s="78"/>
      <c r="E172" s="66"/>
      <c r="F172" s="39"/>
      <c r="G172" s="81"/>
      <c r="H172" s="78"/>
      <c r="I172" s="66"/>
    </row>
    <row r="175" spans="2:9" ht="12.75">
      <c r="B175" s="1" t="s">
        <v>104</v>
      </c>
      <c r="I175" s="1" t="s">
        <v>105</v>
      </c>
    </row>
  </sheetData>
  <sheetProtection/>
  <mergeCells count="93">
    <mergeCell ref="A13:A14"/>
    <mergeCell ref="A8:A9"/>
    <mergeCell ref="A20:A21"/>
    <mergeCell ref="A167:A168"/>
    <mergeCell ref="A152:A153"/>
    <mergeCell ref="A139:A140"/>
    <mergeCell ref="A126:A127"/>
    <mergeCell ref="A46:A47"/>
    <mergeCell ref="A33:A34"/>
    <mergeCell ref="B146:I146"/>
    <mergeCell ref="B167:B168"/>
    <mergeCell ref="C167:D167"/>
    <mergeCell ref="E167:F167"/>
    <mergeCell ref="G167:H167"/>
    <mergeCell ref="B152:B153"/>
    <mergeCell ref="C152:D152"/>
    <mergeCell ref="B161:I161"/>
    <mergeCell ref="E152:F152"/>
    <mergeCell ref="G152:H152"/>
    <mergeCell ref="B111:B112"/>
    <mergeCell ref="C74:D74"/>
    <mergeCell ref="E74:F74"/>
    <mergeCell ref="G74:H74"/>
    <mergeCell ref="B139:B140"/>
    <mergeCell ref="C139:D139"/>
    <mergeCell ref="E139:F139"/>
    <mergeCell ref="G139:H139"/>
    <mergeCell ref="B136:H136"/>
    <mergeCell ref="A111:A112"/>
    <mergeCell ref="A98:A99"/>
    <mergeCell ref="A85:A86"/>
    <mergeCell ref="A93:I95"/>
    <mergeCell ref="C126:D126"/>
    <mergeCell ref="E126:F126"/>
    <mergeCell ref="G126:H126"/>
    <mergeCell ref="B110:I110"/>
    <mergeCell ref="C111:D111"/>
    <mergeCell ref="B85:B86"/>
    <mergeCell ref="A54:I54"/>
    <mergeCell ref="A70:I70"/>
    <mergeCell ref="A71:I71"/>
    <mergeCell ref="A80:I82"/>
    <mergeCell ref="A57:A58"/>
    <mergeCell ref="E57:F57"/>
    <mergeCell ref="E64:F64"/>
    <mergeCell ref="A64:B64"/>
    <mergeCell ref="A74:A75"/>
    <mergeCell ref="B13:B14"/>
    <mergeCell ref="B20:B21"/>
    <mergeCell ref="B33:B34"/>
    <mergeCell ref="B46:B47"/>
    <mergeCell ref="B57:B58"/>
    <mergeCell ref="B74:B75"/>
    <mergeCell ref="B3:I3"/>
    <mergeCell ref="A30:I30"/>
    <mergeCell ref="A43:I43"/>
    <mergeCell ref="G13:H13"/>
    <mergeCell ref="C20:D20"/>
    <mergeCell ref="E20:F20"/>
    <mergeCell ref="G20:H20"/>
    <mergeCell ref="B7:I7"/>
    <mergeCell ref="B12:I12"/>
    <mergeCell ref="G8:H8"/>
    <mergeCell ref="B126:B127"/>
    <mergeCell ref="B97:I97"/>
    <mergeCell ref="C98:D98"/>
    <mergeCell ref="E98:F98"/>
    <mergeCell ref="G98:H98"/>
    <mergeCell ref="B98:B99"/>
    <mergeCell ref="A108:I108"/>
    <mergeCell ref="B124:H124"/>
    <mergeCell ref="E111:F111"/>
    <mergeCell ref="G111:H111"/>
    <mergeCell ref="B1:D1"/>
    <mergeCell ref="C46:D46"/>
    <mergeCell ref="E46:F46"/>
    <mergeCell ref="G46:H46"/>
    <mergeCell ref="C57:D57"/>
    <mergeCell ref="G57:H57"/>
    <mergeCell ref="C8:D8"/>
    <mergeCell ref="E8:F8"/>
    <mergeCell ref="C33:D33"/>
    <mergeCell ref="E33:F33"/>
    <mergeCell ref="B84:I84"/>
    <mergeCell ref="C85:D85"/>
    <mergeCell ref="E85:F85"/>
    <mergeCell ref="G85:H85"/>
    <mergeCell ref="B73:I73"/>
    <mergeCell ref="B5:H5"/>
    <mergeCell ref="G33:H33"/>
    <mergeCell ref="C13:D13"/>
    <mergeCell ref="E13:F13"/>
    <mergeCell ref="B8:B9"/>
  </mergeCells>
  <printOptions/>
  <pageMargins left="0.7874015748031497" right="0.7874015748031497" top="0.5118110236220472" bottom="0.5511811023622047" header="0.5118110236220472" footer="0.49"/>
  <pageSetup horizontalDpi="600" verticalDpi="600" orientation="landscape" paperSize="9" scale="90" r:id="rId1"/>
  <ignoredErrors>
    <ignoredError sqref="C41 G41 C28 G28 C52 G52 C64 G64 C91 G91 C79 G7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AnnaKlitenik</cp:lastModifiedBy>
  <cp:lastPrinted>2015-01-08T12:28:52Z</cp:lastPrinted>
  <dcterms:created xsi:type="dcterms:W3CDTF">1997-02-26T13:46:56Z</dcterms:created>
  <dcterms:modified xsi:type="dcterms:W3CDTF">2015-11-05T11:04:12Z</dcterms:modified>
  <cp:category/>
  <cp:version/>
  <cp:contentType/>
  <cp:contentStatus/>
</cp:coreProperties>
</file>